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</sheets>
  <calcPr calcId="152511"/>
</workbook>
</file>

<file path=xl/calcChain.xml><?xml version="1.0" encoding="utf-8"?>
<calcChain xmlns="http://schemas.openxmlformats.org/spreadsheetml/2006/main">
  <c r="G21" i="2" l="1"/>
  <c r="E21" i="2"/>
  <c r="H21" i="2" s="1"/>
  <c r="G20" i="2"/>
  <c r="E20" i="2"/>
  <c r="G22" i="2"/>
  <c r="E22" i="2"/>
  <c r="H22" i="2" s="1"/>
  <c r="H26" i="2"/>
  <c r="G26" i="2"/>
  <c r="E26" i="2"/>
  <c r="G9" i="2"/>
  <c r="H9" i="2" s="1"/>
  <c r="E9" i="2"/>
  <c r="G8" i="2"/>
  <c r="E8" i="2"/>
  <c r="H8" i="2" s="1"/>
  <c r="G3" i="2"/>
  <c r="E3" i="2"/>
  <c r="G16" i="2"/>
  <c r="E16" i="2"/>
  <c r="H16" i="2" s="1"/>
  <c r="G11" i="2"/>
  <c r="E11" i="2"/>
  <c r="H11" i="2" s="1"/>
  <c r="G24" i="2"/>
  <c r="E24" i="2"/>
  <c r="G6" i="2"/>
  <c r="E6" i="2"/>
  <c r="H6" i="2" s="1"/>
  <c r="H1" i="2"/>
  <c r="G1" i="2"/>
  <c r="E1" i="2"/>
  <c r="G18" i="2"/>
  <c r="H18" i="2" s="1"/>
  <c r="E18" i="2"/>
  <c r="G7" i="2"/>
  <c r="E7" i="2"/>
  <c r="H7" i="2" s="1"/>
  <c r="G15" i="2"/>
  <c r="E15" i="2"/>
  <c r="G10" i="2"/>
  <c r="E10" i="2"/>
  <c r="H10" i="2" s="1"/>
  <c r="G5" i="2"/>
  <c r="H5" i="2" s="1"/>
  <c r="E5" i="2"/>
  <c r="G12" i="2"/>
  <c r="E12" i="2"/>
  <c r="H12" i="2" s="1"/>
  <c r="G2" i="2"/>
  <c r="E2" i="2"/>
  <c r="G14" i="2"/>
  <c r="H14" i="2" s="1"/>
  <c r="E14" i="2"/>
  <c r="G13" i="2"/>
  <c r="E13" i="2"/>
  <c r="G4" i="2"/>
  <c r="E4" i="2"/>
  <c r="G17" i="2"/>
  <c r="E17" i="2"/>
  <c r="H17" i="2" s="1"/>
  <c r="H19" i="2"/>
  <c r="G19" i="2"/>
  <c r="E19" i="2"/>
  <c r="G23" i="2"/>
  <c r="E23" i="2"/>
  <c r="G25" i="2"/>
  <c r="E25" i="2"/>
  <c r="H25" i="2" s="1"/>
  <c r="H23" i="2" l="1"/>
  <c r="H13" i="2"/>
  <c r="H2" i="2"/>
  <c r="H4" i="2"/>
  <c r="H15" i="2"/>
  <c r="H24" i="2"/>
  <c r="H3" i="2"/>
  <c r="H20" i="2"/>
  <c r="F36" i="1"/>
  <c r="F32" i="1"/>
  <c r="F30" i="1"/>
  <c r="F17" i="1"/>
  <c r="F26" i="1"/>
  <c r="F27" i="1"/>
  <c r="F15" i="1"/>
  <c r="F25" i="1"/>
  <c r="F18" i="1"/>
  <c r="F23" i="1"/>
  <c r="F28" i="1"/>
  <c r="F20" i="1"/>
  <c r="F31" i="1"/>
  <c r="F14" i="1"/>
  <c r="F19" i="1"/>
  <c r="F37" i="1"/>
  <c r="F24" i="1"/>
  <c r="F29" i="1"/>
  <c r="F16" i="1"/>
  <c r="F21" i="1"/>
  <c r="F22" i="1"/>
  <c r="F39" i="1"/>
  <c r="F35" i="1"/>
  <c r="F33" i="1"/>
  <c r="F34" i="1"/>
  <c r="F38" i="1"/>
  <c r="D36" i="1"/>
  <c r="D32" i="1"/>
  <c r="D30" i="1"/>
  <c r="D17" i="1"/>
  <c r="D26" i="1"/>
  <c r="D27" i="1"/>
  <c r="D15" i="1"/>
  <c r="D25" i="1"/>
  <c r="D18" i="1"/>
  <c r="D23" i="1"/>
  <c r="D28" i="1"/>
  <c r="D20" i="1"/>
  <c r="D31" i="1"/>
  <c r="D14" i="1"/>
  <c r="D19" i="1"/>
  <c r="D37" i="1"/>
  <c r="D24" i="1"/>
  <c r="D29" i="1"/>
  <c r="D16" i="1"/>
  <c r="D21" i="1"/>
  <c r="D22" i="1"/>
  <c r="D39" i="1"/>
  <c r="D35" i="1"/>
  <c r="D33" i="1"/>
  <c r="D34" i="1"/>
  <c r="D38" i="1"/>
  <c r="G34" i="1" l="1"/>
  <c r="G33" i="1"/>
  <c r="G35" i="1" l="1"/>
  <c r="G39" i="1"/>
  <c r="G22" i="1"/>
  <c r="G21" i="1"/>
  <c r="G37" i="1"/>
  <c r="G16" i="1" l="1"/>
  <c r="G29" i="1"/>
  <c r="G24" i="1"/>
  <c r="G19" i="1"/>
  <c r="G14" i="1"/>
  <c r="G31" i="1" l="1"/>
  <c r="G20" i="1"/>
  <c r="G28" i="1"/>
  <c r="G23" i="1"/>
  <c r="G18" i="1"/>
  <c r="G25" i="1"/>
  <c r="G26" i="1" l="1"/>
  <c r="G27" i="1"/>
  <c r="G15" i="1"/>
  <c r="G17" i="1" l="1"/>
  <c r="G30" i="1" l="1"/>
  <c r="G32" i="1" l="1"/>
  <c r="G36" i="1" l="1"/>
  <c r="G38" i="1"/>
</calcChain>
</file>

<file path=xl/sharedStrings.xml><?xml version="1.0" encoding="utf-8"?>
<sst xmlns="http://schemas.openxmlformats.org/spreadsheetml/2006/main" count="126" uniqueCount="52">
  <si>
    <t>Anabilim Dalı</t>
  </si>
  <si>
    <t>Kadro Unvanı</t>
  </si>
  <si>
    <t>Kadro Adedi</t>
  </si>
  <si>
    <t>İlan No</t>
  </si>
  <si>
    <t>Sıra No</t>
  </si>
  <si>
    <t>Adı ve Soyadı</t>
  </si>
  <si>
    <t>ALES</t>
  </si>
  <si>
    <t xml:space="preserve">Yabancı Dil </t>
  </si>
  <si>
    <t>(A+B)
Ön Değerlendirme Notu</t>
  </si>
  <si>
    <t>SONUÇ 
( Ön değerlendirme puan sıralaması esas alınarak, ilan edilen kadronun 10 katına kadar olan adaylar giriş sınavına girmeye hak kazanır.)</t>
  </si>
  <si>
    <t xml:space="preserve">Giriş Sınavının Yeri Tarihi ve Saati
</t>
  </si>
  <si>
    <t>Puan</t>
  </si>
  <si>
    <t>İSTANBUL NİŞANTAŞI  ÜNİVERSİTESİ</t>
  </si>
  <si>
    <t>SONUÇ AÇIKLAMAYA TABİ TUTULAN ADAYLAR</t>
  </si>
  <si>
    <t>ÖN DEĞERLENDİRME TUTANAĞI</t>
  </si>
  <si>
    <t>Ön Değerledirme Tarihi</t>
  </si>
  <si>
    <t>ARAŞTIRMA GÖREVLİSİ</t>
  </si>
  <si>
    <t>İKTİSADİ, İDARİ VE SOSYAL BİLİMLER FAKÜLTESİ</t>
  </si>
  <si>
    <t>BANKACILIK VE FİNANS PROGRAMI ARAŞTIRMA GÖREVLİSİ ALIMI</t>
  </si>
  <si>
    <t>NİLAY UYAR KALFA</t>
  </si>
  <si>
    <t>EMRE YILMAZ</t>
  </si>
  <si>
    <t>AHMET CİHAT ERDOĞAN</t>
  </si>
  <si>
    <t>SEYHUN TUTGUN</t>
  </si>
  <si>
    <t>SABİRE KÖSE</t>
  </si>
  <si>
    <t>ELİF ÇOBAN</t>
  </si>
  <si>
    <t>FATMA DAMLA GÜRLER</t>
  </si>
  <si>
    <t>BÜŞRA KESİCİ</t>
  </si>
  <si>
    <t>NAMIKA ELİF KÜÇÜK</t>
  </si>
  <si>
    <t>ELİF SELİN ÖZİL</t>
  </si>
  <si>
    <t>MUSTAFA KERİM TOL</t>
  </si>
  <si>
    <t>HÜSEYİN AKÇAY</t>
  </si>
  <si>
    <t>GİZEM İÇÖZ</t>
  </si>
  <si>
    <t>YAĞMUR RENÇBER</t>
  </si>
  <si>
    <t>KEZBAN TERRA TATAR</t>
  </si>
  <si>
    <t>NESRİN ÖZKAN</t>
  </si>
  <si>
    <t>ADEVİYE SULTAN SAPMAZ</t>
  </si>
  <si>
    <t>HACER BEGÜM ALBAR</t>
  </si>
  <si>
    <t>AYTEN NAHİDE KORKMAZ</t>
  </si>
  <si>
    <t>MUSTAFA ERDEM</t>
  </si>
  <si>
    <t>HÜSEYİN CAN HACIBEBEKOĞLU</t>
  </si>
  <si>
    <t>EMİNE ÖZGE YURDAKURBAN</t>
  </si>
  <si>
    <t>ONUR KAYRAN</t>
  </si>
  <si>
    <t>YAVER ŞİMŞEK</t>
  </si>
  <si>
    <t>GİZEM ERCEBECİ</t>
  </si>
  <si>
    <t>EBRU KILIÇ</t>
  </si>
  <si>
    <t>(A) %60</t>
  </si>
  <si>
    <t>(B) %40</t>
  </si>
  <si>
    <t>SINAVA GİREBİLİR</t>
  </si>
  <si>
    <t>Osman Bey Kampüsü                      305 No'lu Sınıf 13.10.2017 - Saat: 13:30</t>
  </si>
  <si>
    <t>SIRALAMA DIŞI</t>
  </si>
  <si>
    <t>Uygun Olmayan (YDS Notu)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</si>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</sst>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  <charset val="162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2" applyFont="1"/>
    <xf numFmtId="0" fontId="0" fillId="0" borderId="0" xfId="0"/>
    <xf numFmtId="0" fontId="4" fillId="0" borderId="13" xfId="2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3" fontId="13" fillId="0" borderId="13" xfId="0" applyNumberFormat="1" applyFont="1" applyFill="1" applyBorder="1" applyAlignment="1">
      <alignment horizontal="center" vertical="center"/>
    </xf>
    <xf numFmtId="43" fontId="14" fillId="0" borderId="6" xfId="1" applyFont="1" applyBorder="1" applyAlignment="1">
      <alignment horizontal="center" vertical="center" wrapText="1"/>
    </xf>
    <xf numFmtId="43" fontId="14" fillId="0" borderId="10" xfId="1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left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43" fontId="5" fillId="0" borderId="0" xfId="1" applyFont="1" applyBorder="1" applyAlignment="1">
      <alignment horizontal="center" vertical="center" wrapText="1"/>
    </xf>
    <xf numFmtId="43" fontId="5" fillId="0" borderId="0" xfId="1" applyFont="1" applyBorder="1" applyAlignment="1">
      <alignment horizontal="center" vertical="center"/>
    </xf>
    <xf numFmtId="43" fontId="6" fillId="0" borderId="0" xfId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9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9" fillId="0" borderId="0" xfId="0" applyFont="1" applyBorder="1"/>
    <xf numFmtId="43" fontId="15" fillId="0" borderId="13" xfId="1" applyFont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164" fontId="8" fillId="0" borderId="13" xfId="0" applyNumberFormat="1" applyFont="1" applyFill="1" applyBorder="1" applyAlignment="1">
      <alignment horizontal="left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/>
    </xf>
    <xf numFmtId="43" fontId="14" fillId="0" borderId="6" xfId="1" applyFont="1" applyFill="1" applyBorder="1" applyAlignment="1">
      <alignment horizontal="center" vertical="center" wrapText="1"/>
    </xf>
    <xf numFmtId="43" fontId="14" fillId="0" borderId="10" xfId="1" applyFont="1" applyFill="1" applyBorder="1" applyAlignment="1">
      <alignment horizontal="center" vertical="center"/>
    </xf>
    <xf numFmtId="43" fontId="15" fillId="0" borderId="10" xfId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wrapText="1"/>
    </xf>
    <xf numFmtId="0" fontId="0" fillId="0" borderId="0" xfId="0" applyFill="1"/>
    <xf numFmtId="0" fontId="0" fillId="0" borderId="13" xfId="0" applyFill="1" applyBorder="1" applyAlignment="1">
      <alignment horizontal="left" vertical="center"/>
    </xf>
    <xf numFmtId="43" fontId="15" fillId="0" borderId="13" xfId="1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vertical="center"/>
    </xf>
    <xf numFmtId="43" fontId="14" fillId="0" borderId="13" xfId="1" applyFont="1" applyFill="1" applyBorder="1" applyAlignment="1">
      <alignment horizontal="center" vertical="center" wrapText="1"/>
    </xf>
    <xf numFmtId="43" fontId="14" fillId="0" borderId="13" xfId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vertical="center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2" applyFont="1" applyBorder="1" applyAlignment="1">
      <alignment vertical="center"/>
    </xf>
    <xf numFmtId="0" fontId="2" fillId="0" borderId="2" xfId="2" applyFont="1" applyBorder="1" applyAlignment="1">
      <alignment vertical="center"/>
    </xf>
    <xf numFmtId="0" fontId="2" fillId="0" borderId="3" xfId="2" applyFont="1" applyBorder="1" applyAlignment="1">
      <alignment vertical="center"/>
    </xf>
    <xf numFmtId="0" fontId="2" fillId="0" borderId="1" xfId="2" applyFont="1" applyBorder="1" applyAlignment="1">
      <alignment horizontal="left" vertical="center"/>
    </xf>
    <xf numFmtId="0" fontId="2" fillId="0" borderId="2" xfId="2" applyFont="1" applyBorder="1" applyAlignment="1">
      <alignment horizontal="left" vertical="center"/>
    </xf>
    <xf numFmtId="0" fontId="2" fillId="0" borderId="3" xfId="2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14" fontId="2" fillId="0" borderId="1" xfId="2" applyNumberFormat="1" applyFont="1" applyBorder="1" applyAlignment="1">
      <alignment horizontal="left" vertical="center"/>
    </xf>
    <xf numFmtId="14" fontId="2" fillId="0" borderId="2" xfId="2" applyNumberFormat="1" applyFont="1" applyBorder="1" applyAlignment="1">
      <alignment horizontal="left" vertical="center"/>
    </xf>
    <xf numFmtId="14" fontId="2" fillId="0" borderId="3" xfId="2" applyNumberFormat="1" applyFont="1" applyBorder="1" applyAlignment="1">
      <alignment horizontal="left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 wrapText="1"/>
    </xf>
    <xf numFmtId="164" fontId="8" fillId="2" borderId="13" xfId="0" applyNumberFormat="1" applyFont="1" applyFill="1" applyBorder="1" applyAlignment="1">
      <alignment horizontal="left" vertical="center" wrapText="1"/>
    </xf>
    <xf numFmtId="2" fontId="8" fillId="2" borderId="13" xfId="0" applyNumberFormat="1" applyFont="1" applyFill="1" applyBorder="1" applyAlignment="1">
      <alignment horizontal="center" vertical="center" wrapText="1"/>
    </xf>
    <xf numFmtId="43" fontId="14" fillId="2" borderId="6" xfId="1" applyFont="1" applyFill="1" applyBorder="1" applyAlignment="1">
      <alignment horizontal="center" vertical="center" wrapText="1"/>
    </xf>
    <xf numFmtId="43" fontId="14" fillId="2" borderId="10" xfId="1" applyFont="1" applyFill="1" applyBorder="1" applyAlignment="1">
      <alignment horizontal="center" vertical="center"/>
    </xf>
    <xf numFmtId="43" fontId="15" fillId="2" borderId="13" xfId="1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vertical="center"/>
    </xf>
    <xf numFmtId="0" fontId="0" fillId="2" borderId="0" xfId="0" applyFill="1"/>
    <xf numFmtId="0" fontId="4" fillId="3" borderId="13" xfId="2" applyFont="1" applyFill="1" applyBorder="1" applyAlignment="1">
      <alignment horizontal="center" vertical="center" wrapText="1"/>
    </xf>
    <xf numFmtId="164" fontId="8" fillId="3" borderId="13" xfId="0" applyNumberFormat="1" applyFont="1" applyFill="1" applyBorder="1" applyAlignment="1">
      <alignment horizontal="left" vertical="center" wrapText="1"/>
    </xf>
    <xf numFmtId="2" fontId="8" fillId="3" borderId="13" xfId="0" applyNumberFormat="1" applyFont="1" applyFill="1" applyBorder="1" applyAlignment="1">
      <alignment horizontal="center" vertical="center" wrapText="1"/>
    </xf>
    <xf numFmtId="43" fontId="14" fillId="3" borderId="13" xfId="1" applyFont="1" applyFill="1" applyBorder="1" applyAlignment="1">
      <alignment horizontal="center" vertical="center" wrapText="1"/>
    </xf>
    <xf numFmtId="43" fontId="14" fillId="3" borderId="13" xfId="1" applyFont="1" applyFill="1" applyBorder="1" applyAlignment="1">
      <alignment horizontal="center" vertical="center"/>
    </xf>
    <xf numFmtId="43" fontId="15" fillId="3" borderId="13" xfId="1" applyFont="1" applyFill="1" applyBorder="1" applyAlignment="1">
      <alignment horizontal="center" vertical="center" wrapText="1"/>
    </xf>
    <xf numFmtId="0" fontId="2" fillId="3" borderId="13" xfId="2" applyFont="1" applyFill="1" applyBorder="1" applyAlignment="1">
      <alignment vertical="center" wrapText="1"/>
    </xf>
    <xf numFmtId="0" fontId="2" fillId="3" borderId="13" xfId="2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Virgül" xfId="1" builtinId="3"/>
    <cellStyle name="Virgül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37" workbookViewId="0">
      <selection activeCell="H11" sqref="H11:H13"/>
    </sheetView>
  </sheetViews>
  <sheetFormatPr defaultRowHeight="15" x14ac:dyDescent="0.25"/>
  <cols>
    <col min="1" max="1" width="7.7109375" bestFit="1" customWidth="1"/>
    <col min="2" max="2" width="26.5703125" bestFit="1" customWidth="1"/>
    <col min="3" max="3" width="8.5703125" bestFit="1" customWidth="1"/>
    <col min="4" max="4" width="7.42578125" bestFit="1" customWidth="1"/>
    <col min="8" max="8" width="22.5703125" bestFit="1" customWidth="1"/>
    <col min="9" max="9" width="17.7109375" customWidth="1"/>
  </cols>
  <sheetData>
    <row r="1" spans="1:9" s="2" customFormat="1" ht="15.75" x14ac:dyDescent="0.25">
      <c r="A1" s="49" t="s">
        <v>12</v>
      </c>
      <c r="B1" s="49"/>
      <c r="C1" s="49"/>
      <c r="D1" s="49"/>
      <c r="E1" s="49"/>
      <c r="F1" s="49"/>
      <c r="G1" s="49"/>
      <c r="H1" s="49"/>
      <c r="I1" s="49"/>
    </row>
    <row r="2" spans="1:9" s="2" customFormat="1" x14ac:dyDescent="0.25">
      <c r="A2" s="50" t="s">
        <v>18</v>
      </c>
      <c r="B2" s="51"/>
      <c r="C2" s="51"/>
      <c r="D2" s="51"/>
      <c r="E2" s="51"/>
      <c r="F2" s="51"/>
      <c r="G2" s="51"/>
      <c r="H2" s="51"/>
      <c r="I2" s="52"/>
    </row>
    <row r="3" spans="1:9" s="2" customFormat="1" x14ac:dyDescent="0.25">
      <c r="A3" s="53" t="s">
        <v>14</v>
      </c>
      <c r="B3" s="54"/>
      <c r="C3" s="54"/>
      <c r="D3" s="54"/>
      <c r="E3" s="54"/>
      <c r="F3" s="54"/>
      <c r="G3" s="54"/>
      <c r="H3" s="54"/>
      <c r="I3" s="55"/>
    </row>
    <row r="4" spans="1:9" s="2" customFormat="1" x14ac:dyDescent="0.25">
      <c r="A4" s="56" t="s">
        <v>0</v>
      </c>
      <c r="B4" s="57"/>
      <c r="C4" s="58"/>
      <c r="D4" s="56" t="s">
        <v>17</v>
      </c>
      <c r="E4" s="57"/>
      <c r="F4" s="57"/>
      <c r="G4" s="57"/>
      <c r="H4" s="57"/>
      <c r="I4" s="58"/>
    </row>
    <row r="5" spans="1:9" s="2" customFormat="1" x14ac:dyDescent="0.25">
      <c r="A5" s="56" t="s">
        <v>1</v>
      </c>
      <c r="B5" s="57"/>
      <c r="C5" s="58"/>
      <c r="D5" s="56" t="s">
        <v>16</v>
      </c>
      <c r="E5" s="57"/>
      <c r="F5" s="57"/>
      <c r="G5" s="57"/>
      <c r="H5" s="57"/>
      <c r="I5" s="58"/>
    </row>
    <row r="6" spans="1:9" s="2" customFormat="1" x14ac:dyDescent="0.25">
      <c r="A6" s="56" t="s">
        <v>2</v>
      </c>
      <c r="B6" s="57"/>
      <c r="C6" s="58"/>
      <c r="D6" s="59">
        <v>1</v>
      </c>
      <c r="E6" s="60"/>
      <c r="F6" s="60"/>
      <c r="G6" s="60"/>
      <c r="H6" s="60"/>
      <c r="I6" s="61"/>
    </row>
    <row r="7" spans="1:9" s="2" customFormat="1" x14ac:dyDescent="0.25">
      <c r="A7" s="62" t="s">
        <v>3</v>
      </c>
      <c r="B7" s="63"/>
      <c r="C7" s="64"/>
      <c r="D7" s="59">
        <v>1019413</v>
      </c>
      <c r="E7" s="60"/>
      <c r="F7" s="60"/>
      <c r="G7" s="60"/>
      <c r="H7" s="60"/>
      <c r="I7" s="61"/>
    </row>
    <row r="8" spans="1:9" s="2" customFormat="1" x14ac:dyDescent="0.25">
      <c r="A8" s="56" t="s">
        <v>15</v>
      </c>
      <c r="B8" s="57"/>
      <c r="C8" s="58"/>
      <c r="D8" s="65">
        <v>43019</v>
      </c>
      <c r="E8" s="66"/>
      <c r="F8" s="66"/>
      <c r="G8" s="66"/>
      <c r="H8" s="66"/>
      <c r="I8" s="67"/>
    </row>
    <row r="9" spans="1:9" s="2" customFormat="1" x14ac:dyDescent="0.25">
      <c r="A9" s="68" t="s">
        <v>13</v>
      </c>
      <c r="B9" s="69"/>
      <c r="C9" s="69"/>
      <c r="D9" s="69"/>
      <c r="E9" s="69"/>
      <c r="F9" s="69"/>
      <c r="G9" s="69"/>
      <c r="H9" s="69"/>
      <c r="I9" s="70"/>
    </row>
    <row r="10" spans="1:9" s="2" customFormat="1" x14ac:dyDescent="0.25">
      <c r="A10" s="71"/>
      <c r="B10" s="72"/>
      <c r="C10" s="72"/>
      <c r="D10" s="72"/>
      <c r="E10" s="72"/>
      <c r="F10" s="72"/>
      <c r="G10" s="72"/>
      <c r="H10" s="72"/>
      <c r="I10" s="73"/>
    </row>
    <row r="11" spans="1:9" s="2" customFormat="1" x14ac:dyDescent="0.25">
      <c r="A11" s="43" t="s">
        <v>4</v>
      </c>
      <c r="B11" s="46" t="s">
        <v>5</v>
      </c>
      <c r="C11" s="47" t="s">
        <v>6</v>
      </c>
      <c r="D11" s="48"/>
      <c r="E11" s="47" t="s">
        <v>7</v>
      </c>
      <c r="F11" s="48"/>
      <c r="G11" s="43" t="s">
        <v>8</v>
      </c>
      <c r="H11" s="43" t="s">
        <v>9</v>
      </c>
      <c r="I11" s="43" t="s">
        <v>10</v>
      </c>
    </row>
    <row r="12" spans="1:9" s="2" customFormat="1" x14ac:dyDescent="0.25">
      <c r="A12" s="44"/>
      <c r="B12" s="46"/>
      <c r="C12" s="43" t="s">
        <v>11</v>
      </c>
      <c r="D12" s="43" t="s">
        <v>45</v>
      </c>
      <c r="E12" s="43" t="s">
        <v>11</v>
      </c>
      <c r="F12" s="43" t="s">
        <v>46</v>
      </c>
      <c r="G12" s="44"/>
      <c r="H12" s="44"/>
      <c r="I12" s="44"/>
    </row>
    <row r="13" spans="1:9" s="2" customFormat="1" ht="28.5" customHeight="1" x14ac:dyDescent="0.25">
      <c r="A13" s="45"/>
      <c r="B13" s="46"/>
      <c r="C13" s="44"/>
      <c r="D13" s="45"/>
      <c r="E13" s="45"/>
      <c r="F13" s="45"/>
      <c r="G13" s="45"/>
      <c r="H13" s="45"/>
      <c r="I13" s="45"/>
    </row>
    <row r="14" spans="1:9" s="32" customFormat="1" ht="60.75" x14ac:dyDescent="0.25">
      <c r="A14" s="26">
        <v>1</v>
      </c>
      <c r="B14" s="25" t="s">
        <v>33</v>
      </c>
      <c r="C14" s="24">
        <v>85.138000000000005</v>
      </c>
      <c r="D14" s="28">
        <f t="shared" ref="D14:D39" si="0">C14*0.6</f>
        <v>51.082799999999999</v>
      </c>
      <c r="E14" s="24">
        <v>97.5</v>
      </c>
      <c r="F14" s="29">
        <f t="shared" ref="F14:F39" si="1">E14*0.4</f>
        <v>39</v>
      </c>
      <c r="G14" s="30">
        <f t="shared" ref="G14:G39" si="2">D14+F14</f>
        <v>90.082799999999992</v>
      </c>
      <c r="H14" s="42" t="s">
        <v>47</v>
      </c>
      <c r="I14" s="31" t="s">
        <v>48</v>
      </c>
    </row>
    <row r="15" spans="1:9" ht="88.5" customHeight="1" x14ac:dyDescent="0.25">
      <c r="A15" s="26">
        <v>2</v>
      </c>
      <c r="B15" s="25" t="s">
        <v>26</v>
      </c>
      <c r="C15" s="24">
        <v>87.153000000000006</v>
      </c>
      <c r="D15" s="28">
        <f t="shared" si="0"/>
        <v>52.291800000000002</v>
      </c>
      <c r="E15" s="24">
        <v>85</v>
      </c>
      <c r="F15" s="29">
        <f t="shared" si="1"/>
        <v>34</v>
      </c>
      <c r="G15" s="30">
        <f t="shared" si="2"/>
        <v>86.291799999999995</v>
      </c>
      <c r="H15" s="42" t="s">
        <v>47</v>
      </c>
      <c r="I15" s="31" t="s">
        <v>48</v>
      </c>
    </row>
    <row r="16" spans="1:9" s="2" customFormat="1" ht="60" customHeight="1" x14ac:dyDescent="0.25">
      <c r="A16" s="26">
        <v>3</v>
      </c>
      <c r="B16" s="25" t="s">
        <v>38</v>
      </c>
      <c r="C16" s="24">
        <v>84.406000000000006</v>
      </c>
      <c r="D16" s="28">
        <f t="shared" si="0"/>
        <v>50.643599999999999</v>
      </c>
      <c r="E16" s="24">
        <v>85</v>
      </c>
      <c r="F16" s="29">
        <f t="shared" si="1"/>
        <v>34</v>
      </c>
      <c r="G16" s="30">
        <f t="shared" si="2"/>
        <v>84.643599999999992</v>
      </c>
      <c r="H16" s="42" t="s">
        <v>47</v>
      </c>
      <c r="I16" s="31" t="s">
        <v>48</v>
      </c>
    </row>
    <row r="17" spans="1:9" s="2" customFormat="1" ht="60" customHeight="1" x14ac:dyDescent="0.25">
      <c r="A17" s="26">
        <v>4</v>
      </c>
      <c r="B17" s="5" t="s">
        <v>23</v>
      </c>
      <c r="C17" s="6">
        <v>83.081999999999994</v>
      </c>
      <c r="D17" s="7">
        <f t="shared" si="0"/>
        <v>49.849199999999996</v>
      </c>
      <c r="E17" s="6">
        <v>85</v>
      </c>
      <c r="F17" s="8">
        <f t="shared" si="1"/>
        <v>34</v>
      </c>
      <c r="G17" s="23">
        <f t="shared" si="2"/>
        <v>83.849199999999996</v>
      </c>
      <c r="H17" s="42" t="s">
        <v>47</v>
      </c>
      <c r="I17" s="31" t="s">
        <v>48</v>
      </c>
    </row>
    <row r="18" spans="1:9" s="2" customFormat="1" ht="60" customHeight="1" x14ac:dyDescent="0.25">
      <c r="A18" s="26">
        <v>5</v>
      </c>
      <c r="B18" s="25" t="s">
        <v>28</v>
      </c>
      <c r="C18" s="24">
        <v>84.361000000000004</v>
      </c>
      <c r="D18" s="28">
        <f t="shared" si="0"/>
        <v>50.616599999999998</v>
      </c>
      <c r="E18" s="24">
        <v>82.5</v>
      </c>
      <c r="F18" s="29">
        <f t="shared" si="1"/>
        <v>33</v>
      </c>
      <c r="G18" s="34">
        <f t="shared" si="2"/>
        <v>83.616600000000005</v>
      </c>
      <c r="H18" s="42" t="s">
        <v>47</v>
      </c>
      <c r="I18" s="31" t="s">
        <v>48</v>
      </c>
    </row>
    <row r="19" spans="1:9" ht="69.75" customHeight="1" x14ac:dyDescent="0.25">
      <c r="A19" s="26">
        <v>6</v>
      </c>
      <c r="B19" s="25" t="s">
        <v>34</v>
      </c>
      <c r="C19" s="24">
        <v>81.281999999999996</v>
      </c>
      <c r="D19" s="28">
        <f t="shared" si="0"/>
        <v>48.769199999999998</v>
      </c>
      <c r="E19" s="24">
        <v>85</v>
      </c>
      <c r="F19" s="29">
        <f t="shared" si="1"/>
        <v>34</v>
      </c>
      <c r="G19" s="34">
        <f t="shared" si="2"/>
        <v>82.769199999999998</v>
      </c>
      <c r="H19" s="42" t="s">
        <v>47</v>
      </c>
      <c r="I19" s="31" t="s">
        <v>48</v>
      </c>
    </row>
    <row r="20" spans="1:9" s="81" customFormat="1" ht="75" customHeight="1" x14ac:dyDescent="0.25">
      <c r="A20" s="74">
        <v>7</v>
      </c>
      <c r="B20" s="75" t="s">
        <v>31</v>
      </c>
      <c r="C20" s="76">
        <v>84.263999999999996</v>
      </c>
      <c r="D20" s="77">
        <f t="shared" si="0"/>
        <v>50.558399999999999</v>
      </c>
      <c r="E20" s="76">
        <v>80</v>
      </c>
      <c r="F20" s="78">
        <f t="shared" si="1"/>
        <v>32</v>
      </c>
      <c r="G20" s="79">
        <f t="shared" si="2"/>
        <v>82.558400000000006</v>
      </c>
      <c r="H20" s="80" t="s">
        <v>47</v>
      </c>
      <c r="I20" s="31" t="s">
        <v>48</v>
      </c>
    </row>
    <row r="21" spans="1:9" s="81" customFormat="1" ht="93" customHeight="1" x14ac:dyDescent="0.25">
      <c r="A21" s="74">
        <v>8</v>
      </c>
      <c r="B21" s="75" t="s">
        <v>39</v>
      </c>
      <c r="C21" s="76">
        <v>79.393000000000001</v>
      </c>
      <c r="D21" s="77">
        <f t="shared" si="0"/>
        <v>47.635799999999996</v>
      </c>
      <c r="E21" s="76">
        <v>86.25</v>
      </c>
      <c r="F21" s="78">
        <f t="shared" si="1"/>
        <v>34.5</v>
      </c>
      <c r="G21" s="79">
        <f t="shared" si="2"/>
        <v>82.135799999999989</v>
      </c>
      <c r="H21" s="80" t="s">
        <v>47</v>
      </c>
      <c r="I21" s="31" t="s">
        <v>48</v>
      </c>
    </row>
    <row r="22" spans="1:9" s="2" customFormat="1" ht="81" customHeight="1" x14ac:dyDescent="0.25">
      <c r="A22" s="26">
        <v>9</v>
      </c>
      <c r="B22" s="25" t="s">
        <v>40</v>
      </c>
      <c r="C22" s="24">
        <v>83.158000000000001</v>
      </c>
      <c r="D22" s="28">
        <f t="shared" si="0"/>
        <v>49.894799999999996</v>
      </c>
      <c r="E22" s="24">
        <v>80</v>
      </c>
      <c r="F22" s="29">
        <f t="shared" si="1"/>
        <v>32</v>
      </c>
      <c r="G22" s="34">
        <f t="shared" si="2"/>
        <v>81.894800000000004</v>
      </c>
      <c r="H22" s="80" t="s">
        <v>47</v>
      </c>
      <c r="I22" s="31" t="s">
        <v>48</v>
      </c>
    </row>
    <row r="23" spans="1:9" s="2" customFormat="1" ht="89.25" customHeight="1" x14ac:dyDescent="0.25">
      <c r="A23" s="26">
        <v>10</v>
      </c>
      <c r="B23" s="25" t="s">
        <v>29</v>
      </c>
      <c r="C23" s="24">
        <v>71.867999999999995</v>
      </c>
      <c r="D23" s="28">
        <f t="shared" si="0"/>
        <v>43.120799999999996</v>
      </c>
      <c r="E23" s="24">
        <v>93.75</v>
      </c>
      <c r="F23" s="29">
        <f t="shared" si="1"/>
        <v>37.5</v>
      </c>
      <c r="G23" s="34">
        <f t="shared" si="2"/>
        <v>80.620800000000003</v>
      </c>
      <c r="H23" s="80" t="s">
        <v>47</v>
      </c>
      <c r="I23" s="31" t="s">
        <v>48</v>
      </c>
    </row>
    <row r="24" spans="1:9" s="2" customFormat="1" ht="75" customHeight="1" x14ac:dyDescent="0.25">
      <c r="A24" s="26">
        <v>11</v>
      </c>
      <c r="B24" s="25" t="s">
        <v>36</v>
      </c>
      <c r="C24" s="24">
        <v>81.653000000000006</v>
      </c>
      <c r="D24" s="28">
        <f t="shared" si="0"/>
        <v>48.991800000000005</v>
      </c>
      <c r="E24" s="24">
        <v>77.5</v>
      </c>
      <c r="F24" s="29">
        <f t="shared" si="1"/>
        <v>31</v>
      </c>
      <c r="G24" s="34">
        <f t="shared" si="2"/>
        <v>79.991800000000012</v>
      </c>
      <c r="H24" s="35" t="s">
        <v>49</v>
      </c>
      <c r="I24" s="31" t="s">
        <v>51</v>
      </c>
    </row>
    <row r="25" spans="1:9" s="2" customFormat="1" ht="73.5" customHeight="1" x14ac:dyDescent="0.25">
      <c r="A25" s="26">
        <v>12</v>
      </c>
      <c r="B25" s="25" t="s">
        <v>27</v>
      </c>
      <c r="C25" s="24">
        <v>75.33</v>
      </c>
      <c r="D25" s="28">
        <f t="shared" si="0"/>
        <v>45.198</v>
      </c>
      <c r="E25" s="24">
        <v>86.25</v>
      </c>
      <c r="F25" s="29">
        <f t="shared" si="1"/>
        <v>34.5</v>
      </c>
      <c r="G25" s="34">
        <f t="shared" si="2"/>
        <v>79.698000000000008</v>
      </c>
      <c r="H25" s="35" t="s">
        <v>49</v>
      </c>
      <c r="I25" s="31" t="s">
        <v>51</v>
      </c>
    </row>
    <row r="26" spans="1:9" s="2" customFormat="1" ht="60" customHeight="1" x14ac:dyDescent="0.25">
      <c r="A26" s="26">
        <v>13</v>
      </c>
      <c r="B26" s="25" t="s">
        <v>24</v>
      </c>
      <c r="C26" s="24">
        <v>81.325000000000003</v>
      </c>
      <c r="D26" s="28">
        <f t="shared" si="0"/>
        <v>48.795000000000002</v>
      </c>
      <c r="E26" s="24">
        <v>76.25</v>
      </c>
      <c r="F26" s="29">
        <f t="shared" si="1"/>
        <v>30.5</v>
      </c>
      <c r="G26" s="34">
        <f t="shared" si="2"/>
        <v>79.295000000000002</v>
      </c>
      <c r="H26" s="35" t="s">
        <v>49</v>
      </c>
      <c r="I26" s="31" t="s">
        <v>51</v>
      </c>
    </row>
    <row r="27" spans="1:9" s="2" customFormat="1" ht="75" customHeight="1" x14ac:dyDescent="0.25">
      <c r="A27" s="26">
        <v>14</v>
      </c>
      <c r="B27" s="25" t="s">
        <v>25</v>
      </c>
      <c r="C27" s="24">
        <v>75.775999999999996</v>
      </c>
      <c r="D27" s="28">
        <f t="shared" si="0"/>
        <v>45.465599999999995</v>
      </c>
      <c r="E27" s="24">
        <v>83.75</v>
      </c>
      <c r="F27" s="29">
        <f t="shared" si="1"/>
        <v>33.5</v>
      </c>
      <c r="G27" s="34">
        <f t="shared" si="2"/>
        <v>78.965599999999995</v>
      </c>
      <c r="H27" s="35" t="s">
        <v>49</v>
      </c>
      <c r="I27" s="31" t="s">
        <v>51</v>
      </c>
    </row>
    <row r="28" spans="1:9" s="2" customFormat="1" ht="75.75" customHeight="1" x14ac:dyDescent="0.25">
      <c r="A28" s="26">
        <v>15</v>
      </c>
      <c r="B28" s="25" t="s">
        <v>30</v>
      </c>
      <c r="C28" s="24">
        <v>83.888999999999996</v>
      </c>
      <c r="D28" s="28">
        <f t="shared" si="0"/>
        <v>50.333399999999997</v>
      </c>
      <c r="E28" s="24">
        <v>71.25</v>
      </c>
      <c r="F28" s="29">
        <f t="shared" si="1"/>
        <v>28.5</v>
      </c>
      <c r="G28" s="34">
        <f t="shared" si="2"/>
        <v>78.833399999999997</v>
      </c>
      <c r="H28" s="35" t="s">
        <v>49</v>
      </c>
      <c r="I28" s="31" t="s">
        <v>51</v>
      </c>
    </row>
    <row r="29" spans="1:9" s="2" customFormat="1" ht="60" customHeight="1" x14ac:dyDescent="0.25">
      <c r="A29" s="26">
        <v>16</v>
      </c>
      <c r="B29" s="25" t="s">
        <v>37</v>
      </c>
      <c r="C29" s="24">
        <v>75.813999999999993</v>
      </c>
      <c r="D29" s="28">
        <f t="shared" si="0"/>
        <v>45.488399999999992</v>
      </c>
      <c r="E29" s="24">
        <v>82.5</v>
      </c>
      <c r="F29" s="29">
        <f t="shared" si="1"/>
        <v>33</v>
      </c>
      <c r="G29" s="34">
        <f t="shared" si="2"/>
        <v>78.488399999999984</v>
      </c>
      <c r="H29" s="35" t="s">
        <v>49</v>
      </c>
      <c r="I29" s="31" t="s">
        <v>51</v>
      </c>
    </row>
    <row r="30" spans="1:9" s="2" customFormat="1" ht="73.5" customHeight="1" x14ac:dyDescent="0.25">
      <c r="A30" s="26">
        <v>17</v>
      </c>
      <c r="B30" s="5" t="s">
        <v>22</v>
      </c>
      <c r="C30" s="6">
        <v>83.799000000000007</v>
      </c>
      <c r="D30" s="7">
        <f t="shared" si="0"/>
        <v>50.279400000000003</v>
      </c>
      <c r="E30" s="6">
        <v>68.75</v>
      </c>
      <c r="F30" s="8">
        <f t="shared" si="1"/>
        <v>27.5</v>
      </c>
      <c r="G30" s="23">
        <f t="shared" si="2"/>
        <v>77.77940000000001</v>
      </c>
      <c r="H30" s="35" t="s">
        <v>49</v>
      </c>
      <c r="I30" s="31" t="s">
        <v>51</v>
      </c>
    </row>
    <row r="31" spans="1:9" s="2" customFormat="1" ht="60" customHeight="1" x14ac:dyDescent="0.25">
      <c r="A31" s="26">
        <v>18</v>
      </c>
      <c r="B31" s="25" t="s">
        <v>32</v>
      </c>
      <c r="C31" s="24">
        <v>77.290999999999997</v>
      </c>
      <c r="D31" s="28">
        <f t="shared" si="0"/>
        <v>46.374599999999994</v>
      </c>
      <c r="E31" s="24">
        <v>76.25</v>
      </c>
      <c r="F31" s="29">
        <f t="shared" si="1"/>
        <v>30.5</v>
      </c>
      <c r="G31" s="34">
        <f t="shared" si="2"/>
        <v>76.874599999999987</v>
      </c>
      <c r="H31" s="35" t="s">
        <v>49</v>
      </c>
      <c r="I31" s="31" t="s">
        <v>51</v>
      </c>
    </row>
    <row r="32" spans="1:9" s="2" customFormat="1" ht="81.75" customHeight="1" x14ac:dyDescent="0.25">
      <c r="A32" s="26">
        <v>19</v>
      </c>
      <c r="B32" s="5" t="s">
        <v>21</v>
      </c>
      <c r="C32" s="6">
        <v>72.89</v>
      </c>
      <c r="D32" s="7">
        <f t="shared" si="0"/>
        <v>43.734000000000002</v>
      </c>
      <c r="E32" s="6">
        <v>73.75</v>
      </c>
      <c r="F32" s="8">
        <f t="shared" si="1"/>
        <v>29.5</v>
      </c>
      <c r="G32" s="23">
        <f t="shared" si="2"/>
        <v>73.234000000000009</v>
      </c>
      <c r="H32" s="35" t="s">
        <v>49</v>
      </c>
      <c r="I32" s="31" t="s">
        <v>51</v>
      </c>
    </row>
    <row r="33" spans="1:9" s="2" customFormat="1" ht="79.5" customHeight="1" x14ac:dyDescent="0.25">
      <c r="A33" s="26">
        <v>20</v>
      </c>
      <c r="B33" s="25" t="s">
        <v>43</v>
      </c>
      <c r="C33" s="24">
        <v>75.108000000000004</v>
      </c>
      <c r="D33" s="28">
        <f t="shared" si="0"/>
        <v>45.064799999999998</v>
      </c>
      <c r="E33" s="24">
        <v>70</v>
      </c>
      <c r="F33" s="29">
        <f t="shared" si="1"/>
        <v>28</v>
      </c>
      <c r="G33" s="34">
        <f t="shared" si="2"/>
        <v>73.064799999999991</v>
      </c>
      <c r="H33" s="35" t="s">
        <v>49</v>
      </c>
      <c r="I33" s="31" t="s">
        <v>51</v>
      </c>
    </row>
    <row r="34" spans="1:9" s="2" customFormat="1" ht="81" customHeight="1" x14ac:dyDescent="0.25">
      <c r="A34" s="26">
        <v>21</v>
      </c>
      <c r="B34" s="25" t="s">
        <v>44</v>
      </c>
      <c r="C34" s="24">
        <v>74.156999999999996</v>
      </c>
      <c r="D34" s="28">
        <f t="shared" si="0"/>
        <v>44.494199999999999</v>
      </c>
      <c r="E34" s="24">
        <v>71.25</v>
      </c>
      <c r="F34" s="29">
        <f t="shared" si="1"/>
        <v>28.5</v>
      </c>
      <c r="G34" s="34">
        <f t="shared" si="2"/>
        <v>72.994200000000006</v>
      </c>
      <c r="H34" s="35" t="s">
        <v>49</v>
      </c>
      <c r="I34" s="31" t="s">
        <v>51</v>
      </c>
    </row>
    <row r="35" spans="1:9" s="81" customFormat="1" ht="78.75" customHeight="1" x14ac:dyDescent="0.25">
      <c r="A35" s="74">
        <v>22</v>
      </c>
      <c r="B35" s="75" t="s">
        <v>42</v>
      </c>
      <c r="C35" s="76">
        <v>71.661000000000001</v>
      </c>
      <c r="D35" s="77">
        <f t="shared" si="0"/>
        <v>42.996600000000001</v>
      </c>
      <c r="E35" s="76">
        <v>72.5</v>
      </c>
      <c r="F35" s="78">
        <f t="shared" si="1"/>
        <v>29</v>
      </c>
      <c r="G35" s="79">
        <f t="shared" si="2"/>
        <v>71.996600000000001</v>
      </c>
      <c r="H35" s="35" t="s">
        <v>49</v>
      </c>
      <c r="I35" s="31" t="s">
        <v>51</v>
      </c>
    </row>
    <row r="36" spans="1:9" s="2" customFormat="1" ht="75" customHeight="1" x14ac:dyDescent="0.25">
      <c r="A36" s="26">
        <v>23</v>
      </c>
      <c r="B36" s="5" t="s">
        <v>20</v>
      </c>
      <c r="C36" s="6">
        <v>77.929000000000002</v>
      </c>
      <c r="D36" s="7">
        <f t="shared" si="0"/>
        <v>46.757399999999997</v>
      </c>
      <c r="E36" s="6">
        <v>62.5</v>
      </c>
      <c r="F36" s="8">
        <f t="shared" si="1"/>
        <v>25</v>
      </c>
      <c r="G36" s="23">
        <f t="shared" si="2"/>
        <v>71.75739999999999</v>
      </c>
      <c r="H36" s="35" t="s">
        <v>49</v>
      </c>
      <c r="I36" s="31" t="s">
        <v>51</v>
      </c>
    </row>
    <row r="37" spans="1:9" s="2" customFormat="1" ht="91.5" customHeight="1" x14ac:dyDescent="0.25">
      <c r="A37" s="26">
        <v>24</v>
      </c>
      <c r="B37" s="25" t="s">
        <v>35</v>
      </c>
      <c r="C37" s="24">
        <v>73.058999999999997</v>
      </c>
      <c r="D37" s="28">
        <f t="shared" si="0"/>
        <v>43.8354</v>
      </c>
      <c r="E37" s="24">
        <v>61.25</v>
      </c>
      <c r="F37" s="29">
        <f t="shared" si="1"/>
        <v>24.5</v>
      </c>
      <c r="G37" s="34">
        <f t="shared" si="2"/>
        <v>68.335399999999993</v>
      </c>
      <c r="H37" s="35" t="s">
        <v>49</v>
      </c>
      <c r="I37" s="31" t="s">
        <v>51</v>
      </c>
    </row>
    <row r="38" spans="1:9" s="2" customFormat="1" ht="81" customHeight="1" x14ac:dyDescent="0.25">
      <c r="A38" s="26">
        <v>25</v>
      </c>
      <c r="B38" s="5" t="s">
        <v>19</v>
      </c>
      <c r="C38" s="6">
        <v>71.471000000000004</v>
      </c>
      <c r="D38" s="36">
        <f t="shared" si="0"/>
        <v>42.882600000000004</v>
      </c>
      <c r="E38" s="6">
        <v>61.25</v>
      </c>
      <c r="F38" s="37">
        <f t="shared" si="1"/>
        <v>24.5</v>
      </c>
      <c r="G38" s="34">
        <f t="shared" si="2"/>
        <v>67.382599999999996</v>
      </c>
      <c r="H38" s="35" t="s">
        <v>49</v>
      </c>
      <c r="I38" s="31" t="s">
        <v>51</v>
      </c>
    </row>
    <row r="39" spans="1:9" s="2" customFormat="1" ht="90" customHeight="1" x14ac:dyDescent="0.25">
      <c r="A39" s="82">
        <v>26</v>
      </c>
      <c r="B39" s="83" t="s">
        <v>41</v>
      </c>
      <c r="C39" s="84">
        <v>76.117999999999995</v>
      </c>
      <c r="D39" s="85">
        <f t="shared" si="0"/>
        <v>45.670799999999993</v>
      </c>
      <c r="E39" s="84"/>
      <c r="F39" s="86">
        <f t="shared" si="1"/>
        <v>0</v>
      </c>
      <c r="G39" s="87">
        <f t="shared" si="2"/>
        <v>45.670799999999993</v>
      </c>
      <c r="H39" s="88" t="s">
        <v>50</v>
      </c>
      <c r="I39" s="89" t="s">
        <v>51</v>
      </c>
    </row>
    <row r="40" spans="1:9" x14ac:dyDescent="0.25">
      <c r="A40" s="38"/>
      <c r="B40" s="10"/>
      <c r="C40" s="11"/>
      <c r="D40" s="39"/>
      <c r="E40" s="11"/>
      <c r="F40" s="40"/>
      <c r="G40" s="41"/>
      <c r="H40" s="18"/>
      <c r="I40" s="18"/>
    </row>
    <row r="41" spans="1:9" x14ac:dyDescent="0.25">
      <c r="A41" s="38"/>
      <c r="B41" s="10"/>
      <c r="C41" s="11"/>
      <c r="D41" s="39"/>
      <c r="E41" s="11"/>
      <c r="F41" s="40"/>
      <c r="G41" s="41"/>
      <c r="H41" s="18"/>
      <c r="I41" s="18"/>
    </row>
    <row r="42" spans="1:9" x14ac:dyDescent="0.25">
      <c r="A42" s="38"/>
      <c r="B42" s="10"/>
      <c r="C42" s="11"/>
      <c r="D42" s="39"/>
      <c r="E42" s="11"/>
      <c r="F42" s="40"/>
      <c r="G42" s="41"/>
      <c r="H42" s="18"/>
      <c r="I42" s="18"/>
    </row>
    <row r="43" spans="1:9" x14ac:dyDescent="0.25">
      <c r="A43" s="38"/>
      <c r="B43" s="10"/>
      <c r="C43" s="11"/>
      <c r="D43" s="39"/>
      <c r="E43" s="11"/>
      <c r="F43" s="40"/>
      <c r="G43" s="41"/>
      <c r="H43" s="18"/>
      <c r="I43" s="18"/>
    </row>
    <row r="44" spans="1:9" x14ac:dyDescent="0.25">
      <c r="A44" s="9"/>
      <c r="B44" s="10"/>
      <c r="C44" s="11"/>
      <c r="D44" s="12"/>
      <c r="E44" s="11"/>
      <c r="F44" s="13"/>
      <c r="G44" s="14"/>
      <c r="H44" s="15"/>
      <c r="I44" s="15"/>
    </row>
    <row r="45" spans="1:9" x14ac:dyDescent="0.25">
      <c r="A45" s="9"/>
      <c r="B45" s="10"/>
      <c r="C45" s="11"/>
      <c r="D45" s="12"/>
      <c r="E45" s="11"/>
      <c r="F45" s="13"/>
      <c r="G45" s="14"/>
      <c r="H45" s="15"/>
      <c r="I45" s="15"/>
    </row>
    <row r="46" spans="1:9" x14ac:dyDescent="0.25">
      <c r="A46" s="9"/>
      <c r="B46" s="10"/>
      <c r="C46" s="11"/>
      <c r="D46" s="12"/>
      <c r="E46" s="11"/>
      <c r="F46" s="13"/>
      <c r="G46" s="14"/>
      <c r="H46" s="15"/>
      <c r="I46" s="15"/>
    </row>
    <row r="47" spans="1:9" x14ac:dyDescent="0.25">
      <c r="A47" s="9"/>
      <c r="B47" s="10"/>
      <c r="C47" s="11"/>
      <c r="D47" s="12"/>
      <c r="E47" s="11"/>
      <c r="F47" s="13"/>
      <c r="G47" s="14"/>
      <c r="H47" s="15"/>
      <c r="I47" s="15"/>
    </row>
    <row r="48" spans="1:9" x14ac:dyDescent="0.25">
      <c r="A48" s="9"/>
      <c r="B48" s="10"/>
      <c r="C48" s="11"/>
      <c r="D48" s="12"/>
      <c r="E48" s="11"/>
      <c r="F48" s="13"/>
      <c r="G48" s="14"/>
      <c r="H48" s="15"/>
      <c r="I48" s="15"/>
    </row>
    <row r="49" spans="1:9" x14ac:dyDescent="0.25">
      <c r="A49" s="9"/>
      <c r="B49" s="10"/>
      <c r="C49" s="11"/>
      <c r="D49" s="12"/>
      <c r="E49" s="11"/>
      <c r="F49" s="13"/>
      <c r="G49" s="14"/>
      <c r="H49" s="15"/>
      <c r="I49" s="15"/>
    </row>
    <row r="50" spans="1:9" x14ac:dyDescent="0.25">
      <c r="A50" s="9"/>
      <c r="B50" s="10"/>
      <c r="C50" s="11"/>
      <c r="D50" s="12"/>
      <c r="E50" s="11"/>
      <c r="F50" s="13"/>
      <c r="G50" s="14"/>
      <c r="H50" s="15"/>
      <c r="I50" s="15"/>
    </row>
    <row r="51" spans="1:9" x14ac:dyDescent="0.25">
      <c r="A51" s="9"/>
      <c r="B51" s="10"/>
      <c r="C51" s="11"/>
      <c r="D51" s="12"/>
      <c r="E51" s="11"/>
      <c r="F51" s="13"/>
      <c r="G51" s="14"/>
      <c r="H51" s="15"/>
      <c r="I51" s="15"/>
    </row>
    <row r="52" spans="1:9" x14ac:dyDescent="0.25">
      <c r="A52" s="9"/>
      <c r="B52" s="10"/>
      <c r="C52" s="11"/>
      <c r="D52" s="12"/>
      <c r="E52" s="11"/>
      <c r="F52" s="13"/>
      <c r="G52" s="14"/>
      <c r="H52" s="15"/>
      <c r="I52" s="15"/>
    </row>
    <row r="53" spans="1:9" x14ac:dyDescent="0.25">
      <c r="A53" s="9"/>
      <c r="B53" s="10"/>
      <c r="C53" s="11"/>
      <c r="D53" s="12"/>
      <c r="E53" s="11"/>
      <c r="F53" s="13"/>
      <c r="G53" s="14"/>
      <c r="H53" s="15"/>
      <c r="I53" s="15"/>
    </row>
    <row r="54" spans="1:9" x14ac:dyDescent="0.25">
      <c r="A54" s="9"/>
      <c r="B54" s="10"/>
      <c r="C54" s="11"/>
      <c r="D54" s="12"/>
      <c r="E54" s="11"/>
      <c r="F54" s="13"/>
      <c r="G54" s="14"/>
      <c r="H54" s="15"/>
      <c r="I54" s="15"/>
    </row>
    <row r="55" spans="1:9" x14ac:dyDescent="0.25">
      <c r="A55" s="9"/>
      <c r="B55" s="10"/>
      <c r="C55" s="11"/>
      <c r="D55" s="12"/>
      <c r="E55" s="11"/>
      <c r="F55" s="13"/>
      <c r="G55" s="14"/>
      <c r="H55" s="15"/>
      <c r="I55" s="15"/>
    </row>
    <row r="56" spans="1:9" x14ac:dyDescent="0.25">
      <c r="A56" s="9"/>
      <c r="B56" s="10"/>
      <c r="C56" s="11"/>
      <c r="D56" s="12"/>
      <c r="E56" s="11"/>
      <c r="F56" s="13"/>
      <c r="G56" s="14"/>
      <c r="H56" s="15"/>
      <c r="I56" s="15"/>
    </row>
    <row r="57" spans="1:9" x14ac:dyDescent="0.25">
      <c r="A57" s="9"/>
      <c r="B57" s="17"/>
      <c r="C57" s="18"/>
      <c r="D57" s="15"/>
      <c r="E57" s="19"/>
      <c r="F57" s="16"/>
      <c r="G57" s="20"/>
      <c r="H57" s="15"/>
      <c r="I57" s="15"/>
    </row>
    <row r="58" spans="1:9" x14ac:dyDescent="0.25">
      <c r="A58" s="9"/>
      <c r="B58" s="17"/>
      <c r="C58" s="21"/>
      <c r="D58" s="15"/>
      <c r="E58" s="19"/>
      <c r="F58" s="16"/>
      <c r="G58" s="20"/>
      <c r="H58" s="15"/>
      <c r="I58" s="15"/>
    </row>
    <row r="59" spans="1:9" x14ac:dyDescent="0.25">
      <c r="A59" s="9"/>
      <c r="B59" s="17"/>
      <c r="C59" s="18"/>
      <c r="D59" s="15"/>
      <c r="E59" s="16"/>
      <c r="F59" s="16"/>
      <c r="G59" s="20"/>
      <c r="H59" s="15"/>
      <c r="I59" s="15"/>
    </row>
    <row r="60" spans="1:9" x14ac:dyDescent="0.25">
      <c r="A60" s="9"/>
      <c r="B60" s="22"/>
      <c r="C60" s="15"/>
      <c r="D60" s="15"/>
      <c r="E60" s="16"/>
      <c r="F60" s="16"/>
      <c r="G60" s="20"/>
      <c r="H60" s="15"/>
      <c r="I60" s="15"/>
    </row>
    <row r="61" spans="1:9" x14ac:dyDescent="0.25">
      <c r="A61" s="9"/>
      <c r="B61" s="22"/>
      <c r="C61" s="15"/>
      <c r="D61" s="15"/>
      <c r="E61" s="16"/>
      <c r="F61" s="16"/>
      <c r="G61" s="20"/>
      <c r="H61" s="15"/>
      <c r="I61" s="15"/>
    </row>
    <row r="62" spans="1:9" x14ac:dyDescent="0.25">
      <c r="A62" s="9"/>
      <c r="B62" s="22"/>
      <c r="C62" s="15"/>
      <c r="D62" s="15"/>
      <c r="E62" s="16"/>
      <c r="F62" s="16"/>
      <c r="G62" s="20"/>
      <c r="H62" s="15"/>
      <c r="I62" s="15"/>
    </row>
    <row r="63" spans="1:9" x14ac:dyDescent="0.25">
      <c r="A63" s="9"/>
      <c r="B63" s="22"/>
      <c r="C63" s="15"/>
      <c r="D63" s="15"/>
      <c r="E63" s="16"/>
      <c r="F63" s="16"/>
      <c r="G63" s="20"/>
      <c r="H63" s="15"/>
      <c r="I63" s="15"/>
    </row>
  </sheetData>
  <sortState ref="A1:L26">
    <sortCondition descending="1" ref="G1"/>
  </sortState>
  <mergeCells count="25">
    <mergeCell ref="A8:C8"/>
    <mergeCell ref="D8:I8"/>
    <mergeCell ref="A9:I10"/>
    <mergeCell ref="A6:C6"/>
    <mergeCell ref="D6:I6"/>
    <mergeCell ref="A4:C4"/>
    <mergeCell ref="D4:I4"/>
    <mergeCell ref="A7:C7"/>
    <mergeCell ref="D7:I7"/>
    <mergeCell ref="A1:I1"/>
    <mergeCell ref="A2:I2"/>
    <mergeCell ref="A3:I3"/>
    <mergeCell ref="A5:C5"/>
    <mergeCell ref="D5:I5"/>
    <mergeCell ref="A11:A13"/>
    <mergeCell ref="B11:B13"/>
    <mergeCell ref="C11:D11"/>
    <mergeCell ref="E11:F11"/>
    <mergeCell ref="G11:G13"/>
    <mergeCell ref="H11:H13"/>
    <mergeCell ref="I11:I13"/>
    <mergeCell ref="C12:C13"/>
    <mergeCell ref="D12:D13"/>
    <mergeCell ref="E12:E13"/>
    <mergeCell ref="F12:F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opLeftCell="D7" workbookViewId="0">
      <selection activeCell="L18" sqref="L18:W20"/>
    </sheetView>
  </sheetViews>
  <sheetFormatPr defaultRowHeight="15" x14ac:dyDescent="0.25"/>
  <cols>
    <col min="1" max="1" width="3" bestFit="1" customWidth="1"/>
    <col min="2" max="2" width="12" bestFit="1" customWidth="1"/>
    <col min="3" max="3" width="19.28515625" bestFit="1" customWidth="1"/>
    <col min="4" max="4" width="4.85546875" bestFit="1" customWidth="1"/>
    <col min="5" max="5" width="6.5703125" bestFit="1" customWidth="1"/>
    <col min="6" max="6" width="4.85546875" bestFit="1" customWidth="1"/>
    <col min="7" max="7" width="7.28515625" bestFit="1" customWidth="1"/>
    <col min="8" max="8" width="6.5703125" bestFit="1" customWidth="1"/>
  </cols>
  <sheetData>
    <row r="1" spans="1:22" ht="25.5" x14ac:dyDescent="0.25">
      <c r="A1" s="26">
        <v>15</v>
      </c>
      <c r="B1" s="33">
        <v>25346169860</v>
      </c>
      <c r="C1" s="25" t="s">
        <v>33</v>
      </c>
      <c r="D1" s="24">
        <v>85.138000000000005</v>
      </c>
      <c r="E1" s="28">
        <f t="shared" ref="E1:E26" si="0">D1*0.6</f>
        <v>51.082799999999999</v>
      </c>
      <c r="F1" s="24">
        <v>97.5</v>
      </c>
      <c r="G1" s="29">
        <f t="shared" ref="G1:G26" si="1">F1*0.4</f>
        <v>39</v>
      </c>
      <c r="H1" s="30">
        <f t="shared" ref="H1:H26" si="2">E1+G1</f>
        <v>90.082799999999992</v>
      </c>
    </row>
    <row r="2" spans="1:22" x14ac:dyDescent="0.25">
      <c r="A2" s="26">
        <v>8</v>
      </c>
      <c r="B2" s="33">
        <v>15545666390</v>
      </c>
      <c r="C2" s="25" t="s">
        <v>26</v>
      </c>
      <c r="D2" s="24">
        <v>87.153000000000006</v>
      </c>
      <c r="E2" s="28">
        <f t="shared" si="0"/>
        <v>52.291800000000002</v>
      </c>
      <c r="F2" s="24">
        <v>85</v>
      </c>
      <c r="G2" s="29">
        <f t="shared" si="1"/>
        <v>34</v>
      </c>
      <c r="H2" s="30">
        <f t="shared" si="2"/>
        <v>86.291799999999995</v>
      </c>
    </row>
    <row r="3" spans="1:22" x14ac:dyDescent="0.25">
      <c r="A3" s="26">
        <v>20</v>
      </c>
      <c r="B3" s="33">
        <v>53002077914</v>
      </c>
      <c r="C3" s="25" t="s">
        <v>38</v>
      </c>
      <c r="D3" s="24">
        <v>84.406000000000006</v>
      </c>
      <c r="E3" s="28">
        <f t="shared" si="0"/>
        <v>50.643599999999999</v>
      </c>
      <c r="F3" s="24">
        <v>85</v>
      </c>
      <c r="G3" s="29">
        <f t="shared" si="1"/>
        <v>34</v>
      </c>
      <c r="H3" s="30">
        <f t="shared" si="2"/>
        <v>84.643599999999992</v>
      </c>
    </row>
    <row r="4" spans="1:22" x14ac:dyDescent="0.25">
      <c r="A4" s="3">
        <v>5</v>
      </c>
      <c r="B4" s="4">
        <v>54181713112</v>
      </c>
      <c r="C4" s="5" t="s">
        <v>23</v>
      </c>
      <c r="D4" s="6">
        <v>83.081999999999994</v>
      </c>
      <c r="E4" s="7">
        <f t="shared" si="0"/>
        <v>49.849199999999996</v>
      </c>
      <c r="F4" s="6">
        <v>85</v>
      </c>
      <c r="G4" s="8">
        <f t="shared" si="1"/>
        <v>34</v>
      </c>
      <c r="H4" s="23">
        <f t="shared" si="2"/>
        <v>83.849199999999996</v>
      </c>
    </row>
    <row r="5" spans="1:22" x14ac:dyDescent="0.25">
      <c r="A5" s="26">
        <v>10</v>
      </c>
      <c r="B5" s="33">
        <v>16528139948</v>
      </c>
      <c r="C5" s="25" t="s">
        <v>28</v>
      </c>
      <c r="D5" s="24">
        <v>84.361000000000004</v>
      </c>
      <c r="E5" s="28">
        <f t="shared" si="0"/>
        <v>50.616599999999998</v>
      </c>
      <c r="F5" s="24">
        <v>82.5</v>
      </c>
      <c r="G5" s="29">
        <f t="shared" si="1"/>
        <v>33</v>
      </c>
      <c r="H5" s="34">
        <f t="shared" si="2"/>
        <v>83.616600000000005</v>
      </c>
    </row>
    <row r="6" spans="1:22" x14ac:dyDescent="0.25">
      <c r="A6" s="26">
        <v>16</v>
      </c>
      <c r="B6" s="33">
        <v>28342331422</v>
      </c>
      <c r="C6" s="25" t="s">
        <v>34</v>
      </c>
      <c r="D6" s="24">
        <v>81.281999999999996</v>
      </c>
      <c r="E6" s="28">
        <f t="shared" si="0"/>
        <v>48.769199999999998</v>
      </c>
      <c r="F6" s="24">
        <v>85</v>
      </c>
      <c r="G6" s="29">
        <f t="shared" si="1"/>
        <v>34</v>
      </c>
      <c r="H6" s="34">
        <f t="shared" si="2"/>
        <v>82.769199999999998</v>
      </c>
    </row>
    <row r="7" spans="1:22" x14ac:dyDescent="0.25">
      <c r="A7" s="26">
        <v>13</v>
      </c>
      <c r="B7" s="33">
        <v>33889192788</v>
      </c>
      <c r="C7" s="25" t="s">
        <v>31</v>
      </c>
      <c r="D7" s="24">
        <v>84.263999999999996</v>
      </c>
      <c r="E7" s="28">
        <f t="shared" si="0"/>
        <v>50.558399999999999</v>
      </c>
      <c r="F7" s="24">
        <v>80</v>
      </c>
      <c r="G7" s="29">
        <f t="shared" si="1"/>
        <v>32</v>
      </c>
      <c r="H7" s="34">
        <f t="shared" si="2"/>
        <v>82.558400000000006</v>
      </c>
    </row>
    <row r="8" spans="1:22" ht="25.5" x14ac:dyDescent="0.25">
      <c r="A8" s="26">
        <v>21</v>
      </c>
      <c r="B8" s="33">
        <v>58330262414</v>
      </c>
      <c r="C8" s="25" t="s">
        <v>39</v>
      </c>
      <c r="D8" s="24">
        <v>79.393000000000001</v>
      </c>
      <c r="E8" s="28">
        <f t="shared" si="0"/>
        <v>47.635799999999996</v>
      </c>
      <c r="F8" s="24">
        <v>86.25</v>
      </c>
      <c r="G8" s="29">
        <f t="shared" si="1"/>
        <v>34.5</v>
      </c>
      <c r="H8" s="34">
        <f t="shared" si="2"/>
        <v>82.135799999999989</v>
      </c>
    </row>
    <row r="9" spans="1:22" ht="25.5" x14ac:dyDescent="0.25">
      <c r="A9" s="26">
        <v>22</v>
      </c>
      <c r="B9" s="33">
        <v>31775016156</v>
      </c>
      <c r="C9" s="25" t="s">
        <v>40</v>
      </c>
      <c r="D9" s="24">
        <v>83.158000000000001</v>
      </c>
      <c r="E9" s="28">
        <f t="shared" si="0"/>
        <v>49.894799999999996</v>
      </c>
      <c r="F9" s="24">
        <v>80</v>
      </c>
      <c r="G9" s="29">
        <f t="shared" si="1"/>
        <v>32</v>
      </c>
      <c r="H9" s="34">
        <f t="shared" si="2"/>
        <v>81.894800000000004</v>
      </c>
      <c r="V9" s="1"/>
    </row>
    <row r="10" spans="1:22" ht="25.5" x14ac:dyDescent="0.25">
      <c r="A10" s="26">
        <v>11</v>
      </c>
      <c r="B10" s="33">
        <v>34028347090</v>
      </c>
      <c r="C10" s="25" t="s">
        <v>29</v>
      </c>
      <c r="D10" s="24">
        <v>71.867999999999995</v>
      </c>
      <c r="E10" s="28">
        <f t="shared" si="0"/>
        <v>43.120799999999996</v>
      </c>
      <c r="F10" s="24">
        <v>93.75</v>
      </c>
      <c r="G10" s="29">
        <f t="shared" si="1"/>
        <v>37.5</v>
      </c>
      <c r="H10" s="34">
        <f t="shared" si="2"/>
        <v>80.620800000000003</v>
      </c>
      <c r="V10" s="1"/>
    </row>
    <row r="11" spans="1:22" ht="25.5" x14ac:dyDescent="0.25">
      <c r="A11" s="26">
        <v>18</v>
      </c>
      <c r="B11" s="33">
        <v>38440378298</v>
      </c>
      <c r="C11" s="25" t="s">
        <v>36</v>
      </c>
      <c r="D11" s="24">
        <v>81.653000000000006</v>
      </c>
      <c r="E11" s="28">
        <f t="shared" si="0"/>
        <v>48.991800000000005</v>
      </c>
      <c r="F11" s="24">
        <v>77.5</v>
      </c>
      <c r="G11" s="29">
        <f t="shared" si="1"/>
        <v>31</v>
      </c>
      <c r="H11" s="34">
        <f t="shared" si="2"/>
        <v>79.991800000000012</v>
      </c>
      <c r="V11" s="1"/>
    </row>
    <row r="12" spans="1:22" ht="25.5" x14ac:dyDescent="0.25">
      <c r="A12" s="26">
        <v>9</v>
      </c>
      <c r="B12" s="33">
        <v>53836001062</v>
      </c>
      <c r="C12" s="25" t="s">
        <v>27</v>
      </c>
      <c r="D12" s="24">
        <v>75.33</v>
      </c>
      <c r="E12" s="28">
        <f t="shared" si="0"/>
        <v>45.198</v>
      </c>
      <c r="F12" s="24">
        <v>86.25</v>
      </c>
      <c r="G12" s="29">
        <f t="shared" si="1"/>
        <v>34.5</v>
      </c>
      <c r="H12" s="34">
        <f t="shared" si="2"/>
        <v>79.698000000000008</v>
      </c>
      <c r="V12" s="1"/>
    </row>
    <row r="13" spans="1:22" x14ac:dyDescent="0.25">
      <c r="A13" s="26">
        <v>6</v>
      </c>
      <c r="B13" s="33">
        <v>22606929028</v>
      </c>
      <c r="C13" s="25" t="s">
        <v>24</v>
      </c>
      <c r="D13" s="24">
        <v>81.325000000000003</v>
      </c>
      <c r="E13" s="28">
        <f t="shared" si="0"/>
        <v>48.795000000000002</v>
      </c>
      <c r="F13" s="24">
        <v>76.25</v>
      </c>
      <c r="G13" s="29">
        <f t="shared" si="1"/>
        <v>30.5</v>
      </c>
      <c r="H13" s="34">
        <f t="shared" si="2"/>
        <v>79.295000000000002</v>
      </c>
      <c r="V13" s="1"/>
    </row>
    <row r="14" spans="1:22" ht="25.5" x14ac:dyDescent="0.25">
      <c r="A14" s="26">
        <v>7</v>
      </c>
      <c r="B14" s="33">
        <v>35980699098</v>
      </c>
      <c r="C14" s="25" t="s">
        <v>25</v>
      </c>
      <c r="D14" s="24">
        <v>75.775999999999996</v>
      </c>
      <c r="E14" s="28">
        <f t="shared" si="0"/>
        <v>45.465599999999995</v>
      </c>
      <c r="F14" s="24">
        <v>83.75</v>
      </c>
      <c r="G14" s="29">
        <f t="shared" si="1"/>
        <v>33.5</v>
      </c>
      <c r="H14" s="34">
        <f t="shared" si="2"/>
        <v>78.965599999999995</v>
      </c>
      <c r="V14" s="1"/>
    </row>
    <row r="15" spans="1:22" x14ac:dyDescent="0.25">
      <c r="A15" s="26">
        <v>12</v>
      </c>
      <c r="B15" s="33">
        <v>10933092478</v>
      </c>
      <c r="C15" s="25" t="s">
        <v>30</v>
      </c>
      <c r="D15" s="24">
        <v>83.888999999999996</v>
      </c>
      <c r="E15" s="28">
        <f t="shared" si="0"/>
        <v>50.333399999999997</v>
      </c>
      <c r="F15" s="24">
        <v>71.25</v>
      </c>
      <c r="G15" s="29">
        <f t="shared" si="1"/>
        <v>28.5</v>
      </c>
      <c r="H15" s="34">
        <f t="shared" si="2"/>
        <v>78.833399999999997</v>
      </c>
      <c r="V15" s="1"/>
    </row>
    <row r="16" spans="1:22" ht="25.5" x14ac:dyDescent="0.25">
      <c r="A16" s="26">
        <v>19</v>
      </c>
      <c r="B16" s="33">
        <v>37459463124</v>
      </c>
      <c r="C16" s="25" t="s">
        <v>37</v>
      </c>
      <c r="D16" s="24">
        <v>75.813999999999993</v>
      </c>
      <c r="E16" s="28">
        <f t="shared" si="0"/>
        <v>45.488399999999992</v>
      </c>
      <c r="F16" s="24">
        <v>82.5</v>
      </c>
      <c r="G16" s="29">
        <f t="shared" si="1"/>
        <v>33</v>
      </c>
      <c r="H16" s="34">
        <f t="shared" si="2"/>
        <v>78.488399999999984</v>
      </c>
      <c r="V16" s="1"/>
    </row>
    <row r="17" spans="1:22" x14ac:dyDescent="0.25">
      <c r="A17" s="3">
        <v>4</v>
      </c>
      <c r="B17" s="4">
        <v>20563545954</v>
      </c>
      <c r="C17" s="5" t="s">
        <v>22</v>
      </c>
      <c r="D17" s="6">
        <v>83.799000000000007</v>
      </c>
      <c r="E17" s="7">
        <f t="shared" si="0"/>
        <v>50.279400000000003</v>
      </c>
      <c r="F17" s="6">
        <v>68.75</v>
      </c>
      <c r="G17" s="8">
        <f t="shared" si="1"/>
        <v>27.5</v>
      </c>
      <c r="H17" s="23">
        <f t="shared" si="2"/>
        <v>77.77940000000001</v>
      </c>
      <c r="V17" s="1"/>
    </row>
    <row r="18" spans="1:22" x14ac:dyDescent="0.25">
      <c r="A18" s="26">
        <v>14</v>
      </c>
      <c r="B18" s="33">
        <v>37813686282</v>
      </c>
      <c r="C18" s="25" t="s">
        <v>32</v>
      </c>
      <c r="D18" s="24">
        <v>77.290999999999997</v>
      </c>
      <c r="E18" s="28">
        <f t="shared" si="0"/>
        <v>46.374599999999994</v>
      </c>
      <c r="F18" s="24">
        <v>76.25</v>
      </c>
      <c r="G18" s="29">
        <f t="shared" si="1"/>
        <v>30.5</v>
      </c>
      <c r="H18" s="34">
        <f t="shared" si="2"/>
        <v>76.874599999999987</v>
      </c>
    </row>
    <row r="19" spans="1:22" x14ac:dyDescent="0.25">
      <c r="A19" s="3">
        <v>3</v>
      </c>
      <c r="B19" s="4">
        <v>37799079078</v>
      </c>
      <c r="C19" s="5" t="s">
        <v>21</v>
      </c>
      <c r="D19" s="6">
        <v>72.89</v>
      </c>
      <c r="E19" s="7">
        <f t="shared" si="0"/>
        <v>43.734000000000002</v>
      </c>
      <c r="F19" s="6">
        <v>73.75</v>
      </c>
      <c r="G19" s="8">
        <f t="shared" si="1"/>
        <v>29.5</v>
      </c>
      <c r="H19" s="23">
        <f t="shared" si="2"/>
        <v>73.234000000000009</v>
      </c>
    </row>
    <row r="20" spans="1:22" x14ac:dyDescent="0.25">
      <c r="A20" s="26">
        <v>25</v>
      </c>
      <c r="B20" s="33">
        <v>15721674294</v>
      </c>
      <c r="C20" s="25" t="s">
        <v>43</v>
      </c>
      <c r="D20" s="24">
        <v>75.108000000000004</v>
      </c>
      <c r="E20" s="28">
        <f t="shared" si="0"/>
        <v>45.064799999999998</v>
      </c>
      <c r="F20" s="24">
        <v>70</v>
      </c>
      <c r="G20" s="29">
        <f t="shared" si="1"/>
        <v>28</v>
      </c>
      <c r="H20" s="34">
        <f t="shared" si="2"/>
        <v>73.064799999999991</v>
      </c>
    </row>
    <row r="21" spans="1:22" x14ac:dyDescent="0.25">
      <c r="A21" s="26">
        <v>26</v>
      </c>
      <c r="B21" s="33">
        <v>23758115192</v>
      </c>
      <c r="C21" s="25" t="s">
        <v>44</v>
      </c>
      <c r="D21" s="24">
        <v>74.156999999999996</v>
      </c>
      <c r="E21" s="28">
        <f t="shared" si="0"/>
        <v>44.494199999999999</v>
      </c>
      <c r="F21" s="24">
        <v>71.25</v>
      </c>
      <c r="G21" s="29">
        <f t="shared" si="1"/>
        <v>28.5</v>
      </c>
      <c r="H21" s="34">
        <f t="shared" si="2"/>
        <v>72.994200000000006</v>
      </c>
    </row>
    <row r="22" spans="1:22" x14ac:dyDescent="0.25">
      <c r="A22" s="26">
        <v>24</v>
      </c>
      <c r="B22" s="33">
        <v>24461692048</v>
      </c>
      <c r="C22" s="25" t="s">
        <v>42</v>
      </c>
      <c r="D22" s="24">
        <v>71.661000000000001</v>
      </c>
      <c r="E22" s="28">
        <f t="shared" si="0"/>
        <v>42.996600000000001</v>
      </c>
      <c r="F22" s="24">
        <v>72.5</v>
      </c>
      <c r="G22" s="29">
        <f t="shared" si="1"/>
        <v>29</v>
      </c>
      <c r="H22" s="34">
        <f t="shared" si="2"/>
        <v>71.996600000000001</v>
      </c>
    </row>
    <row r="23" spans="1:22" x14ac:dyDescent="0.25">
      <c r="A23" s="3">
        <v>2</v>
      </c>
      <c r="B23" s="4">
        <v>49678132392</v>
      </c>
      <c r="C23" s="5" t="s">
        <v>20</v>
      </c>
      <c r="D23" s="6">
        <v>77.929000000000002</v>
      </c>
      <c r="E23" s="7">
        <f t="shared" si="0"/>
        <v>46.757399999999997</v>
      </c>
      <c r="F23" s="6">
        <v>62.5</v>
      </c>
      <c r="G23" s="8">
        <f t="shared" si="1"/>
        <v>25</v>
      </c>
      <c r="H23" s="23">
        <f t="shared" si="2"/>
        <v>71.75739999999999</v>
      </c>
    </row>
    <row r="24" spans="1:22" ht="25.5" x14ac:dyDescent="0.25">
      <c r="A24" s="26">
        <v>17</v>
      </c>
      <c r="B24" s="33">
        <v>13817260918</v>
      </c>
      <c r="C24" s="25" t="s">
        <v>35</v>
      </c>
      <c r="D24" s="24">
        <v>73.058999999999997</v>
      </c>
      <c r="E24" s="28">
        <f t="shared" si="0"/>
        <v>43.8354</v>
      </c>
      <c r="F24" s="24">
        <v>61.25</v>
      </c>
      <c r="G24" s="29">
        <f t="shared" si="1"/>
        <v>24.5</v>
      </c>
      <c r="H24" s="34">
        <f t="shared" si="2"/>
        <v>68.335399999999993</v>
      </c>
    </row>
    <row r="25" spans="1:22" x14ac:dyDescent="0.25">
      <c r="A25" s="26">
        <v>1</v>
      </c>
      <c r="B25" s="27">
        <v>23368520010</v>
      </c>
      <c r="C25" s="5" t="s">
        <v>19</v>
      </c>
      <c r="D25" s="6">
        <v>71.471000000000004</v>
      </c>
      <c r="E25" s="36">
        <f t="shared" si="0"/>
        <v>42.882600000000004</v>
      </c>
      <c r="F25" s="6">
        <v>61.25</v>
      </c>
      <c r="G25" s="37">
        <f t="shared" si="1"/>
        <v>24.5</v>
      </c>
      <c r="H25" s="34">
        <f t="shared" si="2"/>
        <v>67.382599999999996</v>
      </c>
    </row>
    <row r="26" spans="1:22" x14ac:dyDescent="0.25">
      <c r="A26" s="26">
        <v>23</v>
      </c>
      <c r="B26" s="33">
        <v>10349764150</v>
      </c>
      <c r="C26" s="25" t="s">
        <v>41</v>
      </c>
      <c r="D26" s="24">
        <v>76.117999999999995</v>
      </c>
      <c r="E26" s="36">
        <f t="shared" si="0"/>
        <v>45.670799999999993</v>
      </c>
      <c r="F26" s="24"/>
      <c r="G26" s="37">
        <f t="shared" si="1"/>
        <v>0</v>
      </c>
      <c r="H26" s="34">
        <f t="shared" si="2"/>
        <v>45.670799999999993</v>
      </c>
    </row>
  </sheetData>
  <sortState ref="A1:H26">
    <sortCondition descending="1" ref="H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2017-10-12T10:20:13Z</dcterms:modified>
</cp:coreProperties>
</file>