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5" i="1" l="1"/>
  <c r="J6" i="1"/>
  <c r="H5" i="1" l="1"/>
  <c r="F5" i="1"/>
  <c r="D5" i="1"/>
  <c r="H6" i="1"/>
  <c r="F6" i="1"/>
  <c r="D6" i="1"/>
  <c r="K6" i="1" l="1"/>
  <c r="K5" i="1"/>
</calcChain>
</file>

<file path=xl/sharedStrings.xml><?xml version="1.0" encoding="utf-8"?>
<sst xmlns="http://schemas.openxmlformats.org/spreadsheetml/2006/main" count="19" uniqueCount="19">
  <si>
    <t>ADI SOYADI</t>
  </si>
  <si>
    <t>T.C. KİMLİK NO.</t>
  </si>
  <si>
    <t>ALES PUANI</t>
  </si>
  <si>
    <t>Y. DİL PUANI</t>
  </si>
  <si>
    <t>SONUÇ</t>
  </si>
  <si>
    <t>LİSANS NOTU 100LÜK</t>
  </si>
  <si>
    <t>LİSANS %30 (A)</t>
  </si>
  <si>
    <t>Y. DİL %10 (B)</t>
  </si>
  <si>
    <t>ALES %30 (C )</t>
  </si>
  <si>
    <t>YAZILI NOTU</t>
  </si>
  <si>
    <t>DEĞERLENDİRME (A+B+C+D)</t>
  </si>
  <si>
    <t>YAZILI SINAV NOTU %30 (D)</t>
  </si>
  <si>
    <t>NİŞTANTAŞI ÜNİVERSİTESİ</t>
  </si>
  <si>
    <t>İKTİSADİ, İDARİ VE SOSYAL BİLİMLER FAKÜLTESİ/YÜKSEKOKULU</t>
  </si>
  <si>
    <t xml:space="preserve">ASİL </t>
  </si>
  <si>
    <t>BÜŞRA HAZAL ÜNAL</t>
  </si>
  <si>
    <t>AYSEL AYHAN</t>
  </si>
  <si>
    <t>SOSYAL HİZMET (İNGİLİZCE) BÖLÜMÜ ARAŞTIRMA GÖREVLİSİ KADROSU DEĞERLENDİRME SONUÇLARI (İLAN NO 1024499)</t>
  </si>
  <si>
    <t>**ÖĞRETİM ÜYESİ DIŞINDAKİ ÖĞRETİM ELEMANI KADROLARINA NAKLEN VEYA AÇIKTAN YAPILACAK ATAMALARDA UYGULANACAK MERKEZİ SINAV İLE GİRİŞ SINAVLARINA İLİŞKİN USUL VE ESASLAR HAKKINDA YÖNETMELİK 11/1 (Ek cümle:RG-24/1/2015-29246) geregince değerlendirme puanı 65 puanın altında olanlar sınavlarda başarısız sayılır.  ** Lisans notu YÖK 4’lük Sistemdeki Notların 100’lük Sistemdeki Karşılıkları Çizelgesine göre belirlenmiştir.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</si>
</sst>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NumberForma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7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</cellXfs>
  <cellStyles count="2">
    <cellStyle name="Normal" xfId="0" builtinId="0"/>
    <cellStyle name="Normal 3" xfId="1"/>
  </cellStyles>
  <dxfs count="14"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top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top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4:L15" totalsRowShown="0" headerRowDxfId="13" dataDxfId="12">
  <autoFilter ref="A4:L15"/>
  <sortState ref="A5:L15">
    <sortCondition descending="1" ref="K4:K15"/>
  </sortState>
  <tableColumns count="12">
    <tableColumn id="1" name="ADI SOYADI" dataDxfId="11"/>
    <tableColumn id="2" name="T.C. KİMLİK NO." dataDxfId="10"/>
    <tableColumn id="6" name="LİSANS NOTU 100LÜK" dataDxfId="9"/>
    <tableColumn id="3" name="LİSANS %30 (A)" dataDxfId="8">
      <calculatedColumnFormula>(Tablo1[[#This Row],[LİSANS NOTU 100LÜK]]*0.3)</calculatedColumnFormula>
    </tableColumn>
    <tableColumn id="8" name="Y. DİL PUANI" dataDxfId="7"/>
    <tableColumn id="4" name="Y. DİL %10 (B)" dataDxfId="6">
      <calculatedColumnFormula>(Tablo1[[#This Row],[Y. DİL PUANI]]*0.1)</calculatedColumnFormula>
    </tableColumn>
    <tableColumn id="12" name="ALES PUANI" dataDxfId="5"/>
    <tableColumn id="7" name="ALES %30 (C )" dataDxfId="4">
      <calculatedColumnFormula>(Tablo1[[#This Row],[ALES PUANI]]*0.3)</calculatedColumnFormula>
    </tableColumn>
    <tableColumn id="9" name="YAZILI NOTU" dataDxfId="3"/>
    <tableColumn id="10" name="YAZILI SINAV NOTU %30 (D)" dataDxfId="2">
      <calculatedColumnFormula>(Tablo1[[#This Row],[YAZILI NOTU]])*0.3</calculatedColumnFormula>
    </tableColumn>
    <tableColumn id="11" name="DEĞERLENDİRME (A+B+C+D)" dataDxfId="1">
      <calculatedColumnFormula>SUM(Tablo1[[#This Row],[LİSANS %30 (A)]]+Tablo1[[#This Row],[Y. DİL %10 (B)]]+Tablo1[[#This Row],[ALES %30 (C )]]+Tablo1[[#This Row],[YAZILI SINAV NOTU %30 (D)]])</calculatedColumnFormula>
    </tableColumn>
    <tableColumn id="13" name="SONUÇ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90" zoomScaleNormal="90" workbookViewId="0">
      <selection activeCell="K6" sqref="K6"/>
    </sheetView>
  </sheetViews>
  <sheetFormatPr defaultRowHeight="15" x14ac:dyDescent="0.25"/>
  <cols>
    <col min="1" max="1" width="23.28515625" customWidth="1"/>
    <col min="2" max="2" width="13.28515625" hidden="1" customWidth="1"/>
    <col min="3" max="3" width="11" style="3" customWidth="1"/>
    <col min="4" max="4" width="10.28515625" style="3" bestFit="1" customWidth="1"/>
    <col min="5" max="5" width="8.140625" customWidth="1"/>
    <col min="6" max="6" width="9.85546875" customWidth="1"/>
    <col min="7" max="7" width="11.28515625" customWidth="1"/>
    <col min="8" max="8" width="13.7109375" customWidth="1"/>
    <col min="9" max="9" width="16.7109375" customWidth="1"/>
    <col min="10" max="10" width="18.5703125" customWidth="1"/>
    <col min="11" max="11" width="15.5703125" customWidth="1"/>
    <col min="12" max="12" width="17.140625" customWidth="1"/>
    <col min="13" max="13" width="15.42578125" customWidth="1"/>
  </cols>
  <sheetData>
    <row r="1" spans="1:13" ht="15.75" x14ac:dyDescent="0.2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  <c r="M1" s="37"/>
    </row>
    <row r="2" spans="1:13" ht="15.75" x14ac:dyDescent="0.2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</row>
    <row r="3" spans="1:13" ht="16.5" thickBot="1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7"/>
      <c r="K3" s="37"/>
      <c r="L3" s="37"/>
      <c r="M3" s="37"/>
    </row>
    <row r="4" spans="1:13" s="1" customFormat="1" ht="43.5" customHeight="1" x14ac:dyDescent="0.25">
      <c r="A4" s="1" t="s">
        <v>0</v>
      </c>
      <c r="B4" s="1" t="s">
        <v>1</v>
      </c>
      <c r="C4" s="2" t="s">
        <v>5</v>
      </c>
      <c r="D4" s="2" t="s">
        <v>6</v>
      </c>
      <c r="E4" s="1" t="s">
        <v>3</v>
      </c>
      <c r="F4" s="1" t="s">
        <v>7</v>
      </c>
      <c r="G4" s="1" t="s">
        <v>2</v>
      </c>
      <c r="H4" s="1" t="s">
        <v>8</v>
      </c>
      <c r="I4" s="1" t="s">
        <v>9</v>
      </c>
      <c r="J4" s="4" t="s">
        <v>11</v>
      </c>
      <c r="K4" s="5" t="s">
        <v>10</v>
      </c>
      <c r="L4" s="5" t="s">
        <v>4</v>
      </c>
    </row>
    <row r="5" spans="1:13" s="6" customFormat="1" x14ac:dyDescent="0.25">
      <c r="A5" s="35" t="s">
        <v>16</v>
      </c>
      <c r="B5" s="19">
        <v>10418258054</v>
      </c>
      <c r="C5" s="33">
        <v>90.9</v>
      </c>
      <c r="D5" s="21">
        <f>(Tablo1[[#This Row],[LİSANS NOTU 100LÜK]]*0.3)</f>
        <v>27.27</v>
      </c>
      <c r="E5" s="22">
        <v>82.5</v>
      </c>
      <c r="F5" s="21">
        <f>(Tablo1[[#This Row],[Y. DİL PUANI]]*0.1)</f>
        <v>8.25</v>
      </c>
      <c r="G5" s="22">
        <v>70.812889999999996</v>
      </c>
      <c r="H5" s="23">
        <f>(Tablo1[[#This Row],[ALES PUANI]]*0.3)</f>
        <v>21.243866999999998</v>
      </c>
      <c r="I5" s="24">
        <v>75</v>
      </c>
      <c r="J5" s="24">
        <f>(Tablo1[[#This Row],[YAZILI NOTU]])*0.3</f>
        <v>22.5</v>
      </c>
      <c r="K5" s="24">
        <f>SUM(Tablo1[[#This Row],[LİSANS %30 (A)]]+Tablo1[[#This Row],[Y. DİL %10 (B)]]+Tablo1[[#This Row],[ALES %30 (C )]]+Tablo1[[#This Row],[YAZILI SINAV NOTU %30 (D)]])</f>
        <v>79.263866999999991</v>
      </c>
      <c r="L5" s="34" t="s">
        <v>14</v>
      </c>
    </row>
    <row r="6" spans="1:13" s="1" customFormat="1" x14ac:dyDescent="0.25">
      <c r="A6" s="35" t="s">
        <v>15</v>
      </c>
      <c r="B6" s="26">
        <v>41134678420</v>
      </c>
      <c r="C6" s="33">
        <v>96.5</v>
      </c>
      <c r="D6" s="21">
        <f>(Tablo1[[#This Row],[LİSANS NOTU 100LÜK]]*0.3)</f>
        <v>28.95</v>
      </c>
      <c r="E6" s="27">
        <v>85</v>
      </c>
      <c r="F6" s="21">
        <f>(Tablo1[[#This Row],[Y. DİL PUANI]]*0.1)</f>
        <v>8.5</v>
      </c>
      <c r="G6" s="22">
        <v>70.926990000000004</v>
      </c>
      <c r="H6" s="23">
        <f>(Tablo1[[#This Row],[ALES PUANI]]*0.3)</f>
        <v>21.278096999999999</v>
      </c>
      <c r="I6" s="24">
        <v>20</v>
      </c>
      <c r="J6" s="24">
        <f>(Tablo1[[#This Row],[YAZILI NOTU]])*0.3</f>
        <v>6</v>
      </c>
      <c r="K6" s="24">
        <f>SUM(Tablo1[[#This Row],[LİSANS %30 (A)]]+Tablo1[[#This Row],[Y. DİL %10 (B)]]+Tablo1[[#This Row],[ALES %30 (C )]]+Tablo1[[#This Row],[YAZILI SINAV NOTU %30 (D)]])</f>
        <v>64.728097000000005</v>
      </c>
      <c r="L6" s="34"/>
    </row>
    <row r="7" spans="1:13" s="6" customFormat="1" x14ac:dyDescent="0.25">
      <c r="A7" s="32"/>
      <c r="B7" s="26"/>
      <c r="C7" s="33"/>
      <c r="D7" s="21"/>
      <c r="E7" s="27"/>
      <c r="F7" s="21"/>
      <c r="G7" s="22"/>
      <c r="H7" s="23"/>
      <c r="I7" s="24"/>
      <c r="J7" s="24"/>
      <c r="K7" s="24"/>
      <c r="L7" s="34"/>
    </row>
    <row r="8" spans="1:13" s="17" customFormat="1" x14ac:dyDescent="0.25">
      <c r="A8" s="25"/>
      <c r="B8" s="26"/>
      <c r="C8" s="28"/>
      <c r="D8" s="21"/>
      <c r="E8" s="27"/>
      <c r="F8" s="21"/>
      <c r="G8" s="22"/>
      <c r="H8" s="23"/>
      <c r="I8" s="24"/>
      <c r="J8" s="29"/>
      <c r="K8" s="29"/>
      <c r="L8" s="24"/>
    </row>
    <row r="9" spans="1:13" s="8" customFormat="1" x14ac:dyDescent="0.25">
      <c r="A9" s="25"/>
      <c r="B9" s="26"/>
      <c r="C9" s="28"/>
      <c r="D9" s="21"/>
      <c r="E9" s="27"/>
      <c r="F9" s="21"/>
      <c r="G9" s="22"/>
      <c r="H9" s="23"/>
      <c r="I9" s="24"/>
      <c r="J9" s="29"/>
      <c r="K9" s="29"/>
      <c r="L9" s="24"/>
    </row>
    <row r="10" spans="1:13" s="8" customFormat="1" x14ac:dyDescent="0.25">
      <c r="A10" s="25"/>
      <c r="B10" s="26"/>
      <c r="C10" s="28"/>
      <c r="D10" s="21"/>
      <c r="E10" s="27"/>
      <c r="F10" s="21"/>
      <c r="G10" s="22"/>
      <c r="H10" s="23"/>
      <c r="I10" s="24"/>
      <c r="J10" s="29"/>
      <c r="K10" s="29"/>
      <c r="L10" s="24"/>
    </row>
    <row r="11" spans="1:13" s="8" customFormat="1" x14ac:dyDescent="0.25">
      <c r="A11" s="25"/>
      <c r="B11" s="26"/>
      <c r="C11" s="28"/>
      <c r="D11" s="21"/>
      <c r="E11" s="27"/>
      <c r="F11" s="21"/>
      <c r="G11" s="22"/>
      <c r="H11" s="23"/>
      <c r="I11" s="24"/>
      <c r="J11" s="29"/>
      <c r="K11" s="29"/>
      <c r="L11" s="24"/>
    </row>
    <row r="12" spans="1:13" s="8" customFormat="1" x14ac:dyDescent="0.25">
      <c r="A12" s="25"/>
      <c r="B12" s="26"/>
      <c r="C12" s="28"/>
      <c r="D12" s="21"/>
      <c r="E12" s="27"/>
      <c r="F12" s="21"/>
      <c r="G12" s="22"/>
      <c r="H12" s="23"/>
      <c r="I12" s="24"/>
      <c r="J12" s="29"/>
      <c r="K12" s="29"/>
      <c r="L12" s="24"/>
    </row>
    <row r="13" spans="1:13" s="8" customFormat="1" x14ac:dyDescent="0.25">
      <c r="A13" s="25"/>
      <c r="B13" s="26"/>
      <c r="C13" s="28"/>
      <c r="D13" s="21"/>
      <c r="E13" s="27"/>
      <c r="F13" s="21"/>
      <c r="G13" s="22"/>
      <c r="H13" s="23"/>
      <c r="I13" s="24"/>
      <c r="J13" s="29"/>
      <c r="K13" s="29"/>
      <c r="L13" s="24"/>
    </row>
    <row r="14" spans="1:13" s="8" customFormat="1" x14ac:dyDescent="0.25">
      <c r="A14" s="25"/>
      <c r="B14" s="26"/>
      <c r="C14" s="28"/>
      <c r="D14" s="21"/>
      <c r="E14" s="27"/>
      <c r="F14" s="21"/>
      <c r="G14" s="22"/>
      <c r="H14" s="23"/>
      <c r="I14" s="24"/>
      <c r="J14" s="29"/>
      <c r="K14" s="29"/>
      <c r="L14" s="24"/>
    </row>
    <row r="15" spans="1:13" s="6" customFormat="1" x14ac:dyDescent="0.25">
      <c r="A15" s="18"/>
      <c r="B15" s="30"/>
      <c r="C15" s="20"/>
      <c r="D15" s="21"/>
      <c r="E15" s="31"/>
      <c r="F15" s="21"/>
      <c r="G15" s="31"/>
      <c r="H15" s="23"/>
      <c r="I15" s="24"/>
      <c r="J15" s="24"/>
      <c r="K15" s="24"/>
      <c r="L15" s="24"/>
    </row>
    <row r="16" spans="1:13" s="7" customFormat="1" x14ac:dyDescent="0.25">
      <c r="A16" s="9"/>
      <c r="B16" s="10"/>
      <c r="C16" s="11"/>
      <c r="D16" s="12"/>
      <c r="E16" s="13"/>
      <c r="F16" s="12"/>
      <c r="G16" s="13"/>
      <c r="H16" s="14"/>
      <c r="I16" s="15"/>
      <c r="J16" s="16"/>
      <c r="K16" s="16"/>
      <c r="L16" s="16"/>
      <c r="M16" s="16"/>
    </row>
    <row r="17" spans="1:13" ht="20.2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4" customHeight="1" x14ac:dyDescent="0.25">
      <c r="A18" s="38" t="s">
        <v>18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</sheetData>
  <mergeCells count="5">
    <mergeCell ref="A3:M3"/>
    <mergeCell ref="A2:M2"/>
    <mergeCell ref="A1:M1"/>
    <mergeCell ref="A17:M17"/>
    <mergeCell ref="A18:M18"/>
  </mergeCells>
  <pageMargins left="0.11811023622047245" right="0.11811023622047245" top="0.74803149606299213" bottom="0.74803149606299213" header="0.31496062992125984" footer="0.31496062992125984"/>
  <pageSetup paperSize="9" scale="8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2018-04-17T13:00:49Z</dcterms:modified>
</cp:coreProperties>
</file>