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0505" windowHeight="7785"/>
  </bookViews>
  <sheets>
    <sheet name="Sayfa1" sheetId="1" r:id="rId1"/>
    <sheet name="Sayfa2" sheetId="2" r:id="rId2"/>
    <sheet name="Sayfa3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1" l="1"/>
  <c r="J5" i="1"/>
  <c r="D6" i="1"/>
  <c r="D5" i="1"/>
  <c r="F5" i="1"/>
  <c r="H5" i="1"/>
  <c r="K5" i="1"/>
  <c r="F6" i="1"/>
  <c r="H6" i="1"/>
  <c r="K6" i="1"/>
</calcChain>
</file>

<file path=xl/sharedStrings.xml><?xml version="1.0" encoding="utf-8"?>
<sst xmlns="http://schemas.openxmlformats.org/spreadsheetml/2006/main" count="20" uniqueCount="20">
  <si>
    <t>ADI SOYADI</t>
  </si>
  <si>
    <t>T.C. KİMLİK NO.</t>
  </si>
  <si>
    <t>ALES PUANI</t>
  </si>
  <si>
    <t>Y. DİL PUANI</t>
  </si>
  <si>
    <t>SONUÇ</t>
  </si>
  <si>
    <t>LİSANS NOTU 100LÜK</t>
  </si>
  <si>
    <t>LİSANS %30 (A)</t>
  </si>
  <si>
    <t>Y. DİL %10 (B)</t>
  </si>
  <si>
    <t>ALES %30 (C )</t>
  </si>
  <si>
    <t>YAZILI NOTU</t>
  </si>
  <si>
    <t>DEĞERLENDİRME (A+B+C+D)</t>
  </si>
  <si>
    <t>YAZILI SINAV NOTU %30 (D)</t>
  </si>
  <si>
    <t>NİŞTANTAŞI ÜNİVERSİTESİ</t>
  </si>
  <si>
    <t xml:space="preserve">ASİL </t>
  </si>
  <si>
    <t xml:space="preserve">YEDEK </t>
  </si>
  <si>
    <t>İKTİSADİ, İDARİ VE SOSYAL BİLİMLER FAKÜLTESİ</t>
  </si>
  <si>
    <t>PARLA ONUK</t>
  </si>
  <si>
    <t>NURAN AKDAĞ</t>
  </si>
  <si>
    <t>BANKACILIK VE FİNANS BÖLÜMÜ ARAŞTIRMA GÖREVLİSİ KADROSU DEĞERLENDİRME SONUÇLARI (İLAN NO 1024608)</t>
  </si>
  <si>
    <r>
      <t xml:space="preserve">**ÖĞRETİM ÜYESİ DIŞINDAKİ ÖĞRETİM ELEMANI KADROLARINA NAKLEN VEYA AÇIKTAN YAPILACAK ATAMALARDA UYGULANACAK MERKEZİ SINAV İLE GİRİŞ SINAVLARINA İLİŞKİN USUL VE ESASLAR HAKKINDA YÖNETMELİK 11/1 (Ek cümle:RG-24/1/2015-29246) geregince değerlendirme puanı </t>
    </r>
    <r>
      <rPr>
        <b/>
        <sz val="11"/>
        <color theme="1"/>
        <rFont val="Calibri"/>
        <family val="2"/>
        <charset val="162"/>
        <scheme val="minor"/>
      </rPr>
      <t>65 puanın altında</t>
    </r>
    <r>
      <rPr>
        <sz val="11"/>
        <color theme="1"/>
        <rFont val="Calibri"/>
        <family val="2"/>
        <scheme val="minor"/>
      </rPr>
      <t xml:space="preserve"> olanlar sınavlarda başarısız sayılır.  ** Lisans notu </t>
    </r>
    <r>
      <rPr>
        <b/>
        <sz val="11"/>
        <color theme="1"/>
        <rFont val="Calibri"/>
        <family val="2"/>
        <charset val="162"/>
        <scheme val="minor"/>
      </rPr>
      <t>YÖK</t>
    </r>
    <r>
      <rPr>
        <sz val="11"/>
        <color theme="1"/>
        <rFont val="Calibri"/>
        <family val="2"/>
        <scheme val="minor"/>
      </rPr>
      <t xml:space="preserve"> 4’lük Sistemdeki Notların 100’lük Sistemdeki Karşılıkları Çizelgesine göre belirlenmiştir.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</si>
</sst>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0" fillId="0" borderId="0" xfId="0" applyNumberForma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top"/>
    </xf>
    <xf numFmtId="0" fontId="0" fillId="0" borderId="0" xfId="0" applyNumberForma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top" wrapText="1"/>
    </xf>
  </cellXfs>
  <cellStyles count="5">
    <cellStyle name="İzlenen Köprü" xfId="2" builtinId="9" hidden="1"/>
    <cellStyle name="İzlenen Köprü" xfId="4" builtinId="9" hidden="1"/>
    <cellStyle name="Köprü" xfId="1" builtinId="8" hidden="1"/>
    <cellStyle name="Köprü" xfId="3" builtinId="8" hidden="1"/>
    <cellStyle name="Normal" xfId="0" builtinId="0"/>
  </cellStyles>
  <dxfs count="14"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top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top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o1" displayName="Tablo1" ref="A4:L8" totalsRowShown="0" headerRowDxfId="13" dataDxfId="12">
  <autoFilter ref="A4:L8"/>
  <sortState ref="A5:L14">
    <sortCondition descending="1" ref="K4:K14"/>
  </sortState>
  <tableColumns count="12">
    <tableColumn id="1" name="ADI SOYADI" dataDxfId="11"/>
    <tableColumn id="2" name="T.C. KİMLİK NO." dataDxfId="10"/>
    <tableColumn id="6" name="LİSANS NOTU 100LÜK" dataDxfId="9"/>
    <tableColumn id="3" name="LİSANS %30 (A)" dataDxfId="8">
      <calculatedColumnFormula>(Tablo1[[#This Row],[LİSANS NOTU 100LÜK]]*0.3)</calculatedColumnFormula>
    </tableColumn>
    <tableColumn id="8" name="Y. DİL PUANI" dataDxfId="7"/>
    <tableColumn id="4" name="Y. DİL %10 (B)" dataDxfId="6">
      <calculatedColumnFormula>(Tablo1[[#This Row],[Y. DİL PUANI]]*0.1)</calculatedColumnFormula>
    </tableColumn>
    <tableColumn id="12" name="ALES PUANI" dataDxfId="5"/>
    <tableColumn id="7" name="ALES %30 (C )" dataDxfId="4">
      <calculatedColumnFormula>(Tablo1[[#This Row],[ALES PUANI]]*0.3)</calculatedColumnFormula>
    </tableColumn>
    <tableColumn id="9" name="YAZILI NOTU" dataDxfId="3"/>
    <tableColumn id="10" name="YAZILI SINAV NOTU %30 (D)" dataDxfId="2">
      <calculatedColumnFormula>(Tablo1[[#This Row],[YAZILI NOTU]])*0.3</calculatedColumnFormula>
    </tableColumn>
    <tableColumn id="11" name="DEĞERLENDİRME (A+B+C+D)" dataDxfId="1">
      <calculatedColumnFormula>SUM(Tablo1[[#This Row],[LİSANS %30 (A)]]+Tablo1[[#This Row],[Y. DİL %10 (B)]]+Tablo1[[#This Row],[ALES %30 (C )]]+Tablo1[[#This Row],[YAZILI SINAV NOTU %30 (D)]])</calculatedColumnFormula>
    </tableColumn>
    <tableColumn id="13" name="SONUÇ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topLeftCell="A4" zoomScale="90" zoomScaleNormal="90" zoomScalePageLayoutView="90" workbookViewId="0">
      <selection activeCell="E5" sqref="E5"/>
    </sheetView>
  </sheetViews>
  <sheetFormatPr defaultColWidth="8.85546875" defaultRowHeight="15" x14ac:dyDescent="0.25"/>
  <cols>
    <col min="1" max="1" width="23.28515625" customWidth="1"/>
    <col min="2" max="2" width="13.28515625" bestFit="1" customWidth="1"/>
    <col min="3" max="3" width="11" style="3" customWidth="1"/>
    <col min="4" max="4" width="10.28515625" style="3" bestFit="1" customWidth="1"/>
    <col min="5" max="5" width="8.140625" customWidth="1"/>
    <col min="6" max="6" width="9.85546875" customWidth="1"/>
    <col min="7" max="7" width="11.28515625" customWidth="1"/>
    <col min="8" max="8" width="13.7109375" customWidth="1"/>
    <col min="9" max="9" width="16.7109375" customWidth="1"/>
    <col min="10" max="10" width="18.42578125" customWidth="1"/>
    <col min="11" max="11" width="15.42578125" customWidth="1"/>
    <col min="12" max="12" width="17.140625" customWidth="1"/>
    <col min="13" max="13" width="15.42578125" customWidth="1"/>
  </cols>
  <sheetData>
    <row r="1" spans="1:13" ht="15.75" x14ac:dyDescent="0.2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6"/>
      <c r="K1" s="26"/>
      <c r="L1" s="26"/>
      <c r="M1" s="26"/>
    </row>
    <row r="2" spans="1:13" ht="15.75" x14ac:dyDescent="0.2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6"/>
    </row>
    <row r="3" spans="1:13" ht="16.5" thickBot="1" x14ac:dyDescent="0.3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6"/>
      <c r="K3" s="26"/>
      <c r="L3" s="26"/>
      <c r="M3" s="26"/>
    </row>
    <row r="4" spans="1:13" s="1" customFormat="1" ht="43.5" customHeight="1" x14ac:dyDescent="0.25">
      <c r="A4" s="1" t="s">
        <v>0</v>
      </c>
      <c r="B4" s="1" t="s">
        <v>1</v>
      </c>
      <c r="C4" s="2" t="s">
        <v>5</v>
      </c>
      <c r="D4" s="2" t="s">
        <v>6</v>
      </c>
      <c r="E4" s="1" t="s">
        <v>3</v>
      </c>
      <c r="F4" s="1" t="s">
        <v>7</v>
      </c>
      <c r="G4" s="1" t="s">
        <v>2</v>
      </c>
      <c r="H4" s="1" t="s">
        <v>8</v>
      </c>
      <c r="I4" s="1" t="s">
        <v>9</v>
      </c>
      <c r="J4" s="4" t="s">
        <v>11</v>
      </c>
      <c r="K4" s="5" t="s">
        <v>10</v>
      </c>
      <c r="L4" s="5" t="s">
        <v>4</v>
      </c>
    </row>
    <row r="5" spans="1:13" s="1" customFormat="1" x14ac:dyDescent="0.25">
      <c r="A5" s="20" t="s">
        <v>16</v>
      </c>
      <c r="B5" s="20">
        <v>34570763690</v>
      </c>
      <c r="C5" s="21">
        <v>91.36</v>
      </c>
      <c r="D5" s="17">
        <f>(Tablo1[[#This Row],[LİSANS NOTU 100LÜK]]*0.3)</f>
        <v>27.407999999999998</v>
      </c>
      <c r="E5" s="22">
        <v>77.5</v>
      </c>
      <c r="F5" s="17">
        <f>(Tablo1[[#This Row],[Y. DİL PUANI]]*0.1)</f>
        <v>7.75</v>
      </c>
      <c r="G5" s="23">
        <v>77.823880000000003</v>
      </c>
      <c r="H5" s="18">
        <f>(Tablo1[[#This Row],[ALES PUANI]]*0.3)</f>
        <v>23.347163999999999</v>
      </c>
      <c r="I5" s="19">
        <v>90</v>
      </c>
      <c r="J5" s="19">
        <f>(Tablo1[[#This Row],[YAZILI NOTU]])*0.3</f>
        <v>27</v>
      </c>
      <c r="K5" s="19">
        <f>SUM(Tablo1[[#This Row],[LİSANS %30 (A)]]+Tablo1[[#This Row],[Y. DİL %10 (B)]]+Tablo1[[#This Row],[ALES %30 (C )]]+Tablo1[[#This Row],[YAZILI SINAV NOTU %30 (D)]])</f>
        <v>85.505164000000008</v>
      </c>
      <c r="L5" s="28" t="s">
        <v>13</v>
      </c>
    </row>
    <row r="6" spans="1:13" s="6" customFormat="1" x14ac:dyDescent="0.25">
      <c r="A6" s="20" t="s">
        <v>17</v>
      </c>
      <c r="B6" s="20">
        <v>11546071072</v>
      </c>
      <c r="C6" s="21">
        <v>62.66</v>
      </c>
      <c r="D6" s="17">
        <f>(Tablo1[[#This Row],[LİSANS NOTU 100LÜK]]*0.3)</f>
        <v>18.797999999999998</v>
      </c>
      <c r="E6" s="22">
        <v>72.5</v>
      </c>
      <c r="F6" s="17">
        <f>(Tablo1[[#This Row],[Y. DİL PUANI]]*0.1)</f>
        <v>7.25</v>
      </c>
      <c r="G6" s="23">
        <v>80.60857</v>
      </c>
      <c r="H6" s="18">
        <f>(Tablo1[[#This Row],[ALES PUANI]]*0.3)</f>
        <v>24.182570999999999</v>
      </c>
      <c r="I6" s="19">
        <v>65</v>
      </c>
      <c r="J6" s="19">
        <f>(Tablo1[[#This Row],[YAZILI NOTU]])*0.3</f>
        <v>19.5</v>
      </c>
      <c r="K6" s="19">
        <f>SUM(Tablo1[[#This Row],[LİSANS %30 (A)]]+Tablo1[[#This Row],[Y. DİL %10 (B)]]+Tablo1[[#This Row],[ALES %30 (C )]]+Tablo1[[#This Row],[YAZILI SINAV NOTU %30 (D)]])</f>
        <v>69.730570999999998</v>
      </c>
      <c r="L6" s="28" t="s">
        <v>14</v>
      </c>
    </row>
    <row r="7" spans="1:13" s="6" customFormat="1" x14ac:dyDescent="0.25">
      <c r="A7" s="20"/>
      <c r="B7" s="20"/>
      <c r="C7" s="21"/>
      <c r="D7" s="17"/>
      <c r="E7" s="22"/>
      <c r="F7" s="17"/>
      <c r="G7" s="23"/>
      <c r="H7" s="18"/>
      <c r="I7" s="19"/>
      <c r="J7" s="19"/>
      <c r="K7" s="19"/>
      <c r="L7" s="24"/>
    </row>
    <row r="8" spans="1:13" s="16" customFormat="1" x14ac:dyDescent="0.25">
      <c r="A8" s="20"/>
      <c r="B8" s="20"/>
      <c r="C8" s="21"/>
      <c r="D8" s="17"/>
      <c r="E8" s="22"/>
      <c r="F8" s="17"/>
      <c r="G8" s="23"/>
      <c r="H8" s="18"/>
      <c r="I8" s="19"/>
      <c r="J8" s="19"/>
      <c r="K8" s="19"/>
      <c r="L8" s="19"/>
    </row>
    <row r="9" spans="1:13" s="7" customFormat="1" x14ac:dyDescent="0.25">
      <c r="A9" s="8"/>
      <c r="B9" s="9"/>
      <c r="C9" s="10"/>
      <c r="D9" s="11"/>
      <c r="E9" s="12"/>
      <c r="F9" s="11"/>
      <c r="G9" s="12"/>
      <c r="H9" s="13"/>
      <c r="I9" s="14"/>
      <c r="J9" s="15"/>
      <c r="K9" s="15"/>
      <c r="L9" s="15"/>
      <c r="M9" s="15"/>
    </row>
    <row r="10" spans="1:13" ht="59.25" customHeight="1" x14ac:dyDescent="0.25">
      <c r="A10" s="27" t="s">
        <v>19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</sheetData>
  <mergeCells count="4">
    <mergeCell ref="A3:M3"/>
    <mergeCell ref="A2:M2"/>
    <mergeCell ref="A1:M1"/>
    <mergeCell ref="A10:M10"/>
  </mergeCells>
  <pageMargins left="0.11811023622047245" right="0.11811023622047245" top="0.74803149606299213" bottom="0.74803149606299213" header="0.31496062992125984" footer="0.31496062992125984"/>
  <pageSetup paperSize="9" scale="87" fitToHeight="0"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2018-04-19T06:58:58Z</dcterms:modified>
</cp:coreProperties>
</file>